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d.docs.live.net/9b98d3afa596520a/Dokument/Anton/Jakt/"/>
    </mc:Choice>
  </mc:AlternateContent>
  <xr:revisionPtr revIDLastSave="0" documentId="8_{55CFDA12-47EC-4AA7-91DE-A3F971A11206}" xr6:coauthVersionLast="47" xr6:coauthVersionMax="47" xr10:uidLastSave="{00000000-0000-0000-0000-000000000000}"/>
  <bookViews>
    <workbookView xWindow="-108" yWindow="-108" windowWidth="23256" windowHeight="12456" xr2:uid="{00000000-000D-0000-FFFF-FFFF00000000}"/>
  </bookViews>
  <sheets>
    <sheet name="2020-08-26" sheetId="4" r:id="rId1"/>
    <sheet name="Orginal" sheetId="1" r:id="rId2"/>
    <sheet name="Blad2" sheetId="2" r:id="rId3"/>
    <sheet name="Blad3"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1" i="4" l="1"/>
  <c r="R31" i="4"/>
  <c r="Q31" i="4"/>
  <c r="P32" i="4"/>
  <c r="O31" i="4"/>
  <c r="P4" i="4"/>
  <c r="P5" i="4"/>
  <c r="P6" i="4"/>
  <c r="P7" i="4"/>
  <c r="P8" i="4"/>
  <c r="P9" i="4"/>
  <c r="P10" i="4"/>
  <c r="P11" i="4"/>
  <c r="P12" i="4"/>
  <c r="P13" i="4"/>
  <c r="P14" i="4"/>
  <c r="P15" i="4"/>
  <c r="P17" i="4"/>
  <c r="P16" i="4"/>
  <c r="P18" i="4"/>
  <c r="P19" i="4"/>
  <c r="P20" i="4"/>
  <c r="P21" i="4"/>
  <c r="P22" i="4"/>
  <c r="P23" i="4"/>
  <c r="P26" i="4"/>
  <c r="P24" i="4"/>
  <c r="P25" i="4"/>
  <c r="P27" i="4"/>
  <c r="P28" i="4"/>
  <c r="P30" i="4"/>
  <c r="E31" i="4"/>
  <c r="F31" i="4"/>
  <c r="G31" i="4"/>
  <c r="H31" i="4"/>
  <c r="I31" i="4"/>
  <c r="J31" i="4"/>
  <c r="K31" i="4"/>
  <c r="L31" i="4"/>
  <c r="M31" i="4"/>
  <c r="N31" i="4"/>
  <c r="P3" i="4"/>
  <c r="G33" i="2"/>
  <c r="F33" i="2"/>
  <c r="E33" i="2"/>
  <c r="C33" i="2"/>
  <c r="B33" i="2"/>
  <c r="D32" i="2"/>
  <c r="H32" i="2" s="1"/>
  <c r="D31" i="2"/>
  <c r="H31" i="2" s="1"/>
  <c r="D30" i="2"/>
  <c r="H30" i="2" s="1"/>
  <c r="D29" i="2"/>
  <c r="H29" i="2" s="1"/>
  <c r="H28" i="2"/>
  <c r="D28" i="2"/>
  <c r="D27" i="2"/>
  <c r="H27" i="2" s="1"/>
  <c r="D26" i="2"/>
  <c r="H26" i="2" s="1"/>
  <c r="D25" i="2"/>
  <c r="H25" i="2" s="1"/>
  <c r="H24" i="2"/>
  <c r="D24" i="2"/>
  <c r="D23" i="2"/>
  <c r="H23" i="2" s="1"/>
  <c r="D22" i="2"/>
  <c r="H22" i="2" s="1"/>
  <c r="D21" i="2"/>
  <c r="H21" i="2" s="1"/>
  <c r="H20" i="2"/>
  <c r="D20" i="2"/>
  <c r="D19" i="2"/>
  <c r="H19" i="2" s="1"/>
  <c r="D18" i="2"/>
  <c r="H18" i="2" s="1"/>
  <c r="D17" i="2"/>
  <c r="H17" i="2" s="1"/>
  <c r="H16" i="2"/>
  <c r="D16" i="2"/>
  <c r="D15" i="2"/>
  <c r="H15" i="2" s="1"/>
  <c r="D14" i="2"/>
  <c r="H14" i="2" s="1"/>
  <c r="D13" i="2"/>
  <c r="H13" i="2" s="1"/>
  <c r="H12" i="2"/>
  <c r="D12" i="2"/>
  <c r="D11" i="2"/>
  <c r="H11" i="2" s="1"/>
  <c r="D10" i="2"/>
  <c r="H10" i="2" s="1"/>
  <c r="D9" i="2"/>
  <c r="H9" i="2" s="1"/>
  <c r="H8" i="2"/>
  <c r="D8" i="2"/>
  <c r="D7" i="2"/>
  <c r="H7" i="2" s="1"/>
  <c r="D6" i="2"/>
  <c r="H6" i="2" s="1"/>
  <c r="D5" i="2"/>
  <c r="P31" i="4" l="1"/>
  <c r="D33" i="2"/>
  <c r="H5" i="2"/>
  <c r="H33" i="2" s="1"/>
  <c r="T33" i="1" l="1"/>
  <c r="V33" i="1"/>
  <c r="U33" i="1"/>
  <c r="Q33" i="1"/>
  <c r="P33" i="1"/>
  <c r="O33" i="1"/>
  <c r="L33" i="1"/>
  <c r="K33" i="1"/>
  <c r="J33" i="1"/>
  <c r="E33" i="1"/>
  <c r="F33" i="1"/>
  <c r="G33" i="1"/>
  <c r="C33" i="1"/>
  <c r="D32" i="1"/>
  <c r="H32" i="1" s="1"/>
  <c r="I32" i="1" s="1"/>
  <c r="D31" i="1"/>
  <c r="H31" i="1" s="1"/>
  <c r="I31" i="1" s="1"/>
  <c r="M31" i="1" s="1"/>
  <c r="B33" i="1"/>
  <c r="R32" i="1" l="1"/>
  <c r="S32" i="1" s="1"/>
  <c r="W32" i="1" s="1"/>
  <c r="M32" i="1"/>
  <c r="N32" i="1" s="1"/>
  <c r="N31" i="1"/>
  <c r="R31" i="1" s="1"/>
  <c r="S31" i="1" s="1"/>
  <c r="W31" i="1" s="1"/>
  <c r="D30" i="1" l="1"/>
  <c r="H30" i="1" s="1"/>
  <c r="I30" i="1" s="1"/>
  <c r="M30" i="1" s="1"/>
  <c r="N30" i="1" s="1"/>
  <c r="R30" i="1" s="1"/>
  <c r="S30" i="1" s="1"/>
  <c r="W30" i="1" s="1"/>
  <c r="D29" i="1" l="1"/>
  <c r="H29" i="1" s="1"/>
  <c r="I29" i="1" s="1"/>
  <c r="M29" i="1" s="1"/>
  <c r="N29" i="1" s="1"/>
  <c r="R29" i="1" s="1"/>
  <c r="S29" i="1" s="1"/>
  <c r="W29" i="1" s="1"/>
  <c r="D28" i="1" l="1"/>
  <c r="H28" i="1" s="1"/>
  <c r="I28" i="1" l="1"/>
  <c r="M28" i="1" l="1"/>
  <c r="N28" i="1" s="1"/>
  <c r="R28" i="1" s="1"/>
  <c r="S28" i="1" s="1"/>
  <c r="W28" i="1" s="1"/>
  <c r="D27" i="1"/>
  <c r="H27" i="1" s="1"/>
  <c r="I27" i="1" l="1"/>
  <c r="M27" i="1" s="1"/>
  <c r="N27" i="1" l="1"/>
  <c r="R27" i="1" s="1"/>
  <c r="D26" i="1"/>
  <c r="H26" i="1" s="1"/>
  <c r="S27" i="1" l="1"/>
  <c r="W27" i="1" s="1"/>
  <c r="I26" i="1"/>
  <c r="M26" i="1" s="1"/>
  <c r="N26" i="1" l="1"/>
  <c r="R26" i="1" s="1"/>
  <c r="D25" i="1"/>
  <c r="H25" i="1" l="1"/>
  <c r="I25" i="1" s="1"/>
  <c r="M25" i="1" s="1"/>
  <c r="N25" i="1" s="1"/>
  <c r="R25" i="1" s="1"/>
  <c r="S25" i="1" s="1"/>
  <c r="W25" i="1" s="1"/>
  <c r="S26" i="1"/>
  <c r="W26" i="1" s="1"/>
  <c r="D5" i="1"/>
  <c r="H5" i="1" s="1"/>
  <c r="D6" i="1"/>
  <c r="H6" i="1" s="1"/>
  <c r="D7" i="1"/>
  <c r="H7" i="1" s="1"/>
  <c r="D8" i="1"/>
  <c r="H8" i="1" s="1"/>
  <c r="D9" i="1"/>
  <c r="H9" i="1" s="1"/>
  <c r="D10" i="1"/>
  <c r="H10" i="1" s="1"/>
  <c r="D11" i="1"/>
  <c r="H11" i="1" s="1"/>
  <c r="D12" i="1"/>
  <c r="H12" i="1" s="1"/>
  <c r="D13" i="1"/>
  <c r="H13" i="1" s="1"/>
  <c r="D14" i="1"/>
  <c r="H14" i="1" s="1"/>
  <c r="D15" i="1"/>
  <c r="H15" i="1" s="1"/>
  <c r="D16" i="1"/>
  <c r="H16" i="1" s="1"/>
  <c r="D17" i="1"/>
  <c r="H17" i="1" s="1"/>
  <c r="D18" i="1"/>
  <c r="H18" i="1" s="1"/>
  <c r="D19" i="1"/>
  <c r="H19" i="1" s="1"/>
  <c r="D20" i="1"/>
  <c r="H20" i="1" s="1"/>
  <c r="D21" i="1"/>
  <c r="H21" i="1" s="1"/>
  <c r="I21" i="1" s="1"/>
  <c r="M21" i="1" s="1"/>
  <c r="N21" i="1" s="1"/>
  <c r="R21" i="1" s="1"/>
  <c r="S21" i="1" s="1"/>
  <c r="W21" i="1" s="1"/>
  <c r="D22" i="1"/>
  <c r="H22" i="1" s="1"/>
  <c r="I22" i="1" s="1"/>
  <c r="M22" i="1" s="1"/>
  <c r="N22" i="1" s="1"/>
  <c r="R22" i="1" s="1"/>
  <c r="S22" i="1" s="1"/>
  <c r="W22" i="1" s="1"/>
  <c r="D23" i="1"/>
  <c r="H23" i="1" s="1"/>
  <c r="D24" i="1"/>
  <c r="H24" i="1" s="1"/>
  <c r="H33" i="1" l="1"/>
  <c r="I7" i="1"/>
  <c r="M7" i="1" s="1"/>
  <c r="D33" i="1"/>
  <c r="I20" i="1"/>
  <c r="M20" i="1" s="1"/>
  <c r="I9" i="1"/>
  <c r="M9" i="1" s="1"/>
  <c r="I15" i="1"/>
  <c r="M15" i="1" s="1"/>
  <c r="I14" i="1"/>
  <c r="M14" i="1" s="1"/>
  <c r="I10" i="1"/>
  <c r="M10" i="1" s="1"/>
  <c r="I24" i="1"/>
  <c r="M24" i="1" s="1"/>
  <c r="I19" i="1"/>
  <c r="M19" i="1" s="1"/>
  <c r="I11" i="1"/>
  <c r="M11" i="1" s="1"/>
  <c r="I17" i="1"/>
  <c r="M17" i="1" s="1"/>
  <c r="I13" i="1"/>
  <c r="M13" i="1" s="1"/>
  <c r="I16" i="1"/>
  <c r="M16" i="1" s="1"/>
  <c r="I12" i="1"/>
  <c r="M12" i="1" s="1"/>
  <c r="I8" i="1"/>
  <c r="M8" i="1" s="1"/>
  <c r="I5" i="1"/>
  <c r="M5" i="1" s="1"/>
  <c r="N24" i="1" l="1"/>
  <c r="R24" i="1" s="1"/>
  <c r="S24" i="1" s="1"/>
  <c r="W24" i="1" s="1"/>
  <c r="N15" i="1"/>
  <c r="R15" i="1" s="1"/>
  <c r="N13" i="1"/>
  <c r="R13" i="1" s="1"/>
  <c r="S13" i="1" s="1"/>
  <c r="W13" i="1" s="1"/>
  <c r="N20" i="1"/>
  <c r="R20" i="1" s="1"/>
  <c r="N10" i="1"/>
  <c r="R10" i="1" s="1"/>
  <c r="N14" i="1"/>
  <c r="R14" i="1" s="1"/>
  <c r="I6" i="1"/>
  <c r="M6" i="1" s="1"/>
  <c r="I18" i="1"/>
  <c r="M18" i="1" s="1"/>
  <c r="N7" i="1"/>
  <c r="R7" i="1" s="1"/>
  <c r="N19" i="1"/>
  <c r="R19" i="1" s="1"/>
  <c r="N9" i="1"/>
  <c r="R9" i="1" s="1"/>
  <c r="N8" i="1"/>
  <c r="R8" i="1" s="1"/>
  <c r="I23" i="1"/>
  <c r="M23" i="1" s="1"/>
  <c r="N16" i="1"/>
  <c r="R16" i="1" s="1"/>
  <c r="N17" i="1"/>
  <c r="R17" i="1" s="1"/>
  <c r="N11" i="1"/>
  <c r="R11" i="1" s="1"/>
  <c r="N12" i="1"/>
  <c r="R12" i="1" s="1"/>
  <c r="N5" i="1"/>
  <c r="R5" i="1" s="1"/>
  <c r="I33" i="1" l="1"/>
  <c r="S15" i="1"/>
  <c r="W15" i="1" s="1"/>
  <c r="M33" i="1"/>
  <c r="S20" i="1"/>
  <c r="W20" i="1" s="1"/>
  <c r="S14" i="1"/>
  <c r="W14" i="1" s="1"/>
  <c r="S10" i="1"/>
  <c r="W10" i="1" s="1"/>
  <c r="N6" i="1"/>
  <c r="R6" i="1" s="1"/>
  <c r="S16" i="1"/>
  <c r="W16" i="1" s="1"/>
  <c r="S7" i="1"/>
  <c r="W7" i="1" s="1"/>
  <c r="S17" i="1"/>
  <c r="W17" i="1" s="1"/>
  <c r="S9" i="1"/>
  <c r="W9" i="1" s="1"/>
  <c r="S8" i="1"/>
  <c r="W8" i="1" s="1"/>
  <c r="S12" i="1"/>
  <c r="W12" i="1" s="1"/>
  <c r="S11" i="1"/>
  <c r="W11" i="1" s="1"/>
  <c r="S6" i="1" l="1"/>
  <c r="W6" i="1" s="1"/>
  <c r="N18" i="1"/>
  <c r="R18" i="1" s="1"/>
  <c r="S19" i="1"/>
  <c r="W19" i="1" s="1"/>
  <c r="N23" i="1"/>
  <c r="R23" i="1" s="1"/>
  <c r="S5" i="1"/>
  <c r="W5" i="1" s="1"/>
  <c r="R33" i="1" l="1"/>
  <c r="N33" i="1"/>
  <c r="S23" i="1"/>
  <c r="S18" i="1" l="1"/>
  <c r="W23" i="1"/>
  <c r="W18" i="1" l="1"/>
  <c r="W33" i="1" s="1"/>
  <c r="S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anneli wallvingskog</author>
  </authors>
  <commentList>
    <comment ref="E3" authorId="0" shapeId="0" xr:uid="{DF1C0BD1-F63A-46BB-BF1D-550CEC7AA049}">
      <text>
        <r>
          <rPr>
            <sz val="9"/>
            <color rgb="FF000000"/>
            <rFont val="Tahoma"/>
            <family val="2"/>
          </rPr>
          <t xml:space="preserve">
</t>
        </r>
        <r>
          <rPr>
            <sz val="9"/>
            <color rgb="FF000000"/>
            <rFont val="Tahoma"/>
            <family val="2"/>
          </rPr>
          <t>Skev Avskjutning 9st tjur 6st Hondjur</t>
        </r>
      </text>
    </comment>
    <comment ref="K3" authorId="0" shapeId="0" xr:uid="{819167B8-6B7F-5A43-B0A8-456A96811958}">
      <text>
        <r>
          <rPr>
            <sz val="9"/>
            <color rgb="FF000000"/>
            <rFont val="Tahoma"/>
            <family val="2"/>
          </rPr>
          <t xml:space="preserve">
</t>
        </r>
        <r>
          <rPr>
            <sz val="9"/>
            <color rgb="FF000000"/>
            <rFont val="Tahoma"/>
            <family val="2"/>
          </rPr>
          <t>Skev Avskjutning 9st tjur 6st Hondjur</t>
        </r>
      </text>
    </comment>
    <comment ref="E4" authorId="0" shapeId="0" xr:uid="{6E7B6680-C3C3-4C1A-A436-8136EE4363DF}">
      <text>
        <r>
          <rPr>
            <sz val="9"/>
            <color rgb="FF000000"/>
            <rFont val="Tahoma"/>
            <family val="2"/>
          </rPr>
          <t xml:space="preserve">Skev avskjutning 13 st Tjur 8st Hondjur.
</t>
        </r>
      </text>
    </comment>
    <comment ref="K4" authorId="0" shapeId="0" xr:uid="{B3FA830A-1A9B-D346-868D-FCBA686905F1}">
      <text>
        <r>
          <rPr>
            <sz val="9"/>
            <color indexed="81"/>
            <rFont val="Tahoma"/>
            <family val="2"/>
          </rPr>
          <t xml:space="preserve">Skev avskjutning 13 st Tjur 8st Hondjur.
</t>
        </r>
      </text>
    </comment>
  </commentList>
</comments>
</file>

<file path=xl/sharedStrings.xml><?xml version="1.0" encoding="utf-8"?>
<sst xmlns="http://schemas.openxmlformats.org/spreadsheetml/2006/main" count="166" uniqueCount="61">
  <si>
    <t>Jaktlag</t>
  </si>
  <si>
    <t>Areal</t>
  </si>
  <si>
    <t xml:space="preserve">Tjur </t>
  </si>
  <si>
    <t>ko</t>
  </si>
  <si>
    <t>kalv</t>
  </si>
  <si>
    <t>Torsberg</t>
  </si>
  <si>
    <t>Gudmundared</t>
  </si>
  <si>
    <t>Boxsås</t>
  </si>
  <si>
    <t>Kungs byalag</t>
  </si>
  <si>
    <t>Sävshult</t>
  </si>
  <si>
    <t>Sonny</t>
  </si>
  <si>
    <t>Brunared</t>
  </si>
  <si>
    <t>Björkås</t>
  </si>
  <si>
    <t>Esbjörnared</t>
  </si>
  <si>
    <t>Ödsmåla</t>
  </si>
  <si>
    <t>Hälse</t>
  </si>
  <si>
    <t>Stackenäs</t>
  </si>
  <si>
    <t>Strömma</t>
  </si>
  <si>
    <t>Tjur</t>
  </si>
  <si>
    <t>Kalv</t>
  </si>
  <si>
    <t>Ko</t>
  </si>
  <si>
    <t>Vallsås</t>
  </si>
  <si>
    <t>Flahult</t>
  </si>
  <si>
    <t>Björka</t>
  </si>
  <si>
    <t>Nybygget</t>
  </si>
  <si>
    <t>Backa Torest.</t>
  </si>
  <si>
    <t>Sonås</t>
  </si>
  <si>
    <t>Övralida</t>
  </si>
  <si>
    <t>Sjögared</t>
  </si>
  <si>
    <t>Germundstorp</t>
  </si>
  <si>
    <t>Hakared</t>
  </si>
  <si>
    <t>Mjöshult-Agnås</t>
  </si>
  <si>
    <t>P2019</t>
  </si>
  <si>
    <t>Fristorp</t>
  </si>
  <si>
    <t>P2020</t>
  </si>
  <si>
    <t>Halla</t>
  </si>
  <si>
    <t>A 2019</t>
  </si>
  <si>
    <t>A2021</t>
  </si>
  <si>
    <t>P2021</t>
  </si>
  <si>
    <t>Yrakullen</t>
  </si>
  <si>
    <t>Stålsbo</t>
  </si>
  <si>
    <t>p a 2018</t>
  </si>
  <si>
    <t>A 2020</t>
  </si>
  <si>
    <t>A2022</t>
  </si>
  <si>
    <t>P2022</t>
  </si>
  <si>
    <t>Tilldelning  2019 1 vuxen / 800 ha . 2020-22 1 vuxen/700ha</t>
  </si>
  <si>
    <t>21/22</t>
  </si>
  <si>
    <t>22/23</t>
  </si>
  <si>
    <t>23/24</t>
  </si>
  <si>
    <t>&gt; 1000</t>
  </si>
  <si>
    <t>400--&gt; 750</t>
  </si>
  <si>
    <t>750--&gt; 1000</t>
  </si>
  <si>
    <t>200--&gt; 400</t>
  </si>
  <si>
    <t>200--&gt;  400</t>
  </si>
  <si>
    <t>0--&gt;200</t>
  </si>
  <si>
    <t>24/25</t>
  </si>
  <si>
    <t>25/26</t>
  </si>
  <si>
    <t>27/28</t>
  </si>
  <si>
    <t>Gula kort</t>
  </si>
  <si>
    <t>Plan perioder</t>
  </si>
  <si>
    <t>Kungsäter Rud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</si>
</sst>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2"/>
      <color theme="1"/>
      <name val="Calibri"/>
      <family val="2"/>
      <scheme val="minor"/>
    </font>
    <font>
      <sz val="11"/>
      <color rgb="FFFF0000"/>
      <name val="Calibri"/>
      <family val="2"/>
      <scheme val="minor"/>
    </font>
    <font>
      <sz val="9"/>
      <color indexed="81"/>
      <name val="Tahoma"/>
      <family val="2"/>
    </font>
    <font>
      <sz val="9"/>
      <color theme="1"/>
      <name val="Calibri"/>
      <family val="2"/>
      <scheme val="minor"/>
    </font>
    <font>
      <sz val="9"/>
      <color rgb="FF000000"/>
      <name val="Tahoma"/>
      <family val="2"/>
    </font>
    <font>
      <b/>
      <sz val="11"/>
      <color theme="1"/>
      <name val="Calibri"/>
      <family val="2"/>
      <scheme val="minor"/>
    </font>
    <font>
      <sz val="8"/>
      <name val="Calibri"/>
      <family val="2"/>
      <scheme val="minor"/>
    </font>
    <font>
      <sz val="14"/>
      <color theme="1"/>
      <name val="Calibri"/>
      <family val="2"/>
      <scheme val="minor"/>
    </font>
    <font>
      <sz val="11"/>
      <color theme="0"/>
      <name val="Calibri"/>
      <family val="2"/>
      <scheme val="minor"/>
    </font>
    <font>
      <sz val="8"/>
      <color theme="1"/>
      <name val="Calibri"/>
      <family val="2"/>
      <scheme val="minor"/>
    </font>
    <font>
      <sz val="8"/>
      <color rgb="FFFF0000"/>
      <name val="Calibri"/>
      <family val="2"/>
      <scheme val="minor"/>
    </font>
    <font>
      <b/>
      <sz val="8"/>
      <color theme="1"/>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80">
    <xf numFmtId="0" fontId="0" fillId="0" borderId="0" xfId="0"/>
    <xf numFmtId="0" fontId="0" fillId="0" borderId="1" xfId="0" applyBorder="1"/>
    <xf numFmtId="0" fontId="2" fillId="0" borderId="1" xfId="0" applyFont="1" applyBorder="1"/>
    <xf numFmtId="0" fontId="0" fillId="0" borderId="1" xfId="0" applyFont="1" applyBorder="1"/>
    <xf numFmtId="0" fontId="0" fillId="0" borderId="2" xfId="0" applyFill="1" applyBorder="1"/>
    <xf numFmtId="0" fontId="0" fillId="0" borderId="3" xfId="0" applyFill="1" applyBorder="1"/>
    <xf numFmtId="0" fontId="6" fillId="0" borderId="0" xfId="0" applyFont="1" applyBorder="1" applyAlignment="1">
      <alignment horizontal="center"/>
    </xf>
    <xf numFmtId="0" fontId="0" fillId="0" borderId="0" xfId="0" applyAlignment="1">
      <alignment horizontal="center"/>
    </xf>
    <xf numFmtId="0" fontId="0" fillId="0" borderId="1" xfId="0" applyFont="1" applyBorder="1" applyAlignment="1">
      <alignment horizontal="center"/>
    </xf>
    <xf numFmtId="0" fontId="0" fillId="0" borderId="4" xfId="0" applyFont="1" applyBorder="1" applyAlignment="1">
      <alignment horizontal="center"/>
    </xf>
    <xf numFmtId="0" fontId="0" fillId="7" borderId="5" xfId="0" applyFont="1" applyFill="1" applyBorder="1" applyAlignment="1">
      <alignment horizontal="center"/>
    </xf>
    <xf numFmtId="0" fontId="0" fillId="7" borderId="6" xfId="0" applyFont="1" applyFill="1" applyBorder="1" applyAlignment="1">
      <alignment horizontal="center"/>
    </xf>
    <xf numFmtId="0" fontId="0" fillId="7" borderId="5" xfId="0" applyFill="1" applyBorder="1" applyAlignment="1">
      <alignment horizontal="center"/>
    </xf>
    <xf numFmtId="0" fontId="0" fillId="7" borderId="6" xfId="0" applyFill="1" applyBorder="1" applyAlignment="1">
      <alignment horizontal="center"/>
    </xf>
    <xf numFmtId="0" fontId="0" fillId="8" borderId="5" xfId="0" applyFont="1" applyFill="1" applyBorder="1" applyAlignment="1">
      <alignment horizontal="center"/>
    </xf>
    <xf numFmtId="0" fontId="0" fillId="8" borderId="6" xfId="0" applyFont="1" applyFill="1" applyBorder="1" applyAlignment="1">
      <alignment horizontal="center"/>
    </xf>
    <xf numFmtId="0" fontId="0" fillId="8" borderId="5" xfId="0" applyFill="1" applyBorder="1" applyAlignment="1">
      <alignment horizontal="center"/>
    </xf>
    <xf numFmtId="0" fontId="0" fillId="8" borderId="6" xfId="0" applyFill="1" applyBorder="1" applyAlignment="1">
      <alignment horizontal="center"/>
    </xf>
    <xf numFmtId="0" fontId="0" fillId="0" borderId="0" xfId="0" applyBorder="1" applyAlignment="1">
      <alignment horizontal="center"/>
    </xf>
    <xf numFmtId="0" fontId="0" fillId="2" borderId="0" xfId="0" applyFill="1" applyAlignment="1">
      <alignment horizontal="center"/>
    </xf>
    <xf numFmtId="0" fontId="4" fillId="0" borderId="1" xfId="0" applyFont="1" applyBorder="1" applyAlignment="1">
      <alignment horizontal="center"/>
    </xf>
    <xf numFmtId="0" fontId="4" fillId="0" borderId="4" xfId="0" applyFont="1" applyFill="1" applyBorder="1" applyAlignment="1">
      <alignment horizontal="center"/>
    </xf>
    <xf numFmtId="0" fontId="0" fillId="2" borderId="13" xfId="0" applyFill="1" applyBorder="1" applyAlignment="1">
      <alignment horizontal="center"/>
    </xf>
    <xf numFmtId="0" fontId="4" fillId="0" borderId="14" xfId="0" applyFont="1" applyBorder="1" applyAlignment="1">
      <alignment horizontal="center"/>
    </xf>
    <xf numFmtId="0" fontId="4" fillId="0" borderId="15" xfId="0" applyFont="1" applyFill="1" applyBorder="1" applyAlignment="1">
      <alignment horizontal="center"/>
    </xf>
    <xf numFmtId="0" fontId="0" fillId="3" borderId="13" xfId="0" applyFill="1" applyBorder="1" applyAlignment="1">
      <alignment horizontal="center"/>
    </xf>
    <xf numFmtId="0" fontId="4" fillId="0" borderId="18" xfId="0" applyFont="1" applyBorder="1" applyAlignment="1">
      <alignment horizontal="center"/>
    </xf>
    <xf numFmtId="0" fontId="4" fillId="0" borderId="19" xfId="0" applyFont="1" applyFill="1" applyBorder="1" applyAlignment="1">
      <alignment horizontal="center"/>
    </xf>
    <xf numFmtId="0" fontId="4" fillId="0" borderId="9" xfId="0" applyFont="1" applyBorder="1" applyAlignment="1">
      <alignment horizontal="center"/>
    </xf>
    <xf numFmtId="0" fontId="4" fillId="0" borderId="10" xfId="0" applyFont="1" applyFill="1" applyBorder="1" applyAlignment="1">
      <alignment horizontal="center"/>
    </xf>
    <xf numFmtId="0" fontId="8" fillId="0" borderId="0" xfId="0" applyFont="1" applyAlignment="1">
      <alignment horizontal="center"/>
    </xf>
    <xf numFmtId="0" fontId="8" fillId="0" borderId="0" xfId="0" applyFont="1"/>
    <xf numFmtId="0" fontId="8" fillId="0" borderId="9" xfId="0" applyFont="1" applyBorder="1" applyAlignment="1">
      <alignment horizontal="center"/>
    </xf>
    <xf numFmtId="0" fontId="8" fillId="0" borderId="10" xfId="0" applyFont="1" applyBorder="1" applyAlignment="1">
      <alignment horizontal="center"/>
    </xf>
    <xf numFmtId="0" fontId="9" fillId="6" borderId="0" xfId="0" applyFont="1" applyFill="1" applyAlignment="1">
      <alignment horizontal="center"/>
    </xf>
    <xf numFmtId="0" fontId="9" fillId="5" borderId="0" xfId="0" applyFont="1" applyFill="1" applyAlignment="1">
      <alignment horizontal="center"/>
    </xf>
    <xf numFmtId="0" fontId="9" fillId="5" borderId="13" xfId="0" applyFont="1" applyFill="1" applyBorder="1" applyAlignment="1">
      <alignment horizontal="center"/>
    </xf>
    <xf numFmtId="0" fontId="9" fillId="4" borderId="0" xfId="0" applyFont="1" applyFill="1" applyAlignment="1">
      <alignment horizontal="center"/>
    </xf>
    <xf numFmtId="0" fontId="9" fillId="4" borderId="13" xfId="0" applyFont="1" applyFill="1" applyBorder="1" applyAlignment="1">
      <alignment horizontal="center"/>
    </xf>
    <xf numFmtId="0" fontId="9" fillId="5" borderId="0" xfId="0" applyFont="1" applyFill="1" applyBorder="1" applyAlignment="1">
      <alignment horizontal="center"/>
    </xf>
    <xf numFmtId="0" fontId="4" fillId="0" borderId="26" xfId="0" applyFont="1" applyBorder="1" applyAlignment="1">
      <alignment horizontal="center"/>
    </xf>
    <xf numFmtId="0" fontId="4" fillId="0" borderId="27" xfId="0" applyFont="1" applyFill="1" applyBorder="1" applyAlignment="1">
      <alignment horizontal="center"/>
    </xf>
    <xf numFmtId="0" fontId="10" fillId="7" borderId="8" xfId="0" applyFont="1" applyFill="1" applyBorder="1" applyAlignment="1">
      <alignment horizontal="center"/>
    </xf>
    <xf numFmtId="0" fontId="10" fillId="7" borderId="7" xfId="0" applyFont="1" applyFill="1" applyBorder="1" applyAlignment="1">
      <alignment horizontal="center"/>
    </xf>
    <xf numFmtId="0" fontId="10" fillId="8" borderId="8" xfId="0" applyFont="1" applyFill="1" applyBorder="1" applyAlignment="1">
      <alignment horizontal="center"/>
    </xf>
    <xf numFmtId="0" fontId="10" fillId="8" borderId="7" xfId="0" applyFont="1" applyFill="1" applyBorder="1" applyAlignment="1">
      <alignment horizontal="center"/>
    </xf>
    <xf numFmtId="0" fontId="10" fillId="0" borderId="0" xfId="0" applyFont="1" applyBorder="1" applyAlignment="1">
      <alignment horizontal="center"/>
    </xf>
    <xf numFmtId="0" fontId="10" fillId="7" borderId="16" xfId="0" applyFont="1" applyFill="1" applyBorder="1" applyAlignment="1">
      <alignment horizontal="center"/>
    </xf>
    <xf numFmtId="0" fontId="10" fillId="7" borderId="17" xfId="0" applyFont="1" applyFill="1" applyBorder="1" applyAlignment="1">
      <alignment horizontal="center"/>
    </xf>
    <xf numFmtId="0" fontId="10" fillId="8" borderId="16" xfId="0" applyFont="1" applyFill="1" applyBorder="1" applyAlignment="1">
      <alignment horizontal="center"/>
    </xf>
    <xf numFmtId="0" fontId="10" fillId="8" borderId="17" xfId="0" applyFont="1" applyFill="1" applyBorder="1" applyAlignment="1">
      <alignment horizontal="center"/>
    </xf>
    <xf numFmtId="0" fontId="10" fillId="0" borderId="22" xfId="0" applyFont="1" applyBorder="1" applyAlignment="1">
      <alignment horizontal="center"/>
    </xf>
    <xf numFmtId="0" fontId="10" fillId="7" borderId="20" xfId="0" applyFont="1" applyFill="1" applyBorder="1" applyAlignment="1">
      <alignment horizontal="center"/>
    </xf>
    <xf numFmtId="0" fontId="10" fillId="7" borderId="21" xfId="0" applyFont="1" applyFill="1" applyBorder="1" applyAlignment="1">
      <alignment horizontal="center"/>
    </xf>
    <xf numFmtId="0" fontId="10" fillId="8" borderId="20" xfId="0" applyFont="1" applyFill="1" applyBorder="1" applyAlignment="1">
      <alignment horizontal="center"/>
    </xf>
    <xf numFmtId="0" fontId="10" fillId="8" borderId="21" xfId="0" applyFont="1" applyFill="1" applyBorder="1" applyAlignment="1">
      <alignment horizontal="center"/>
    </xf>
    <xf numFmtId="0" fontId="10" fillId="0" borderId="25" xfId="0" applyFont="1" applyBorder="1" applyAlignment="1">
      <alignment horizontal="center"/>
    </xf>
    <xf numFmtId="0" fontId="10" fillId="7" borderId="11" xfId="0" applyFont="1" applyFill="1" applyBorder="1" applyAlignment="1">
      <alignment horizontal="center"/>
    </xf>
    <xf numFmtId="0" fontId="10" fillId="7" borderId="12" xfId="0" applyFont="1" applyFill="1" applyBorder="1" applyAlignment="1">
      <alignment horizontal="center"/>
    </xf>
    <xf numFmtId="0" fontId="10" fillId="8" borderId="11" xfId="0" applyFont="1" applyFill="1" applyBorder="1" applyAlignment="1">
      <alignment horizontal="center"/>
    </xf>
    <xf numFmtId="0" fontId="10" fillId="8" borderId="12" xfId="0" applyFont="1" applyFill="1" applyBorder="1" applyAlignment="1">
      <alignment horizontal="center"/>
    </xf>
    <xf numFmtId="0" fontId="10" fillId="7" borderId="28" xfId="0" applyFont="1" applyFill="1" applyBorder="1" applyAlignment="1">
      <alignment horizontal="center"/>
    </xf>
    <xf numFmtId="0" fontId="10" fillId="7" borderId="29" xfId="0" applyFont="1" applyFill="1" applyBorder="1" applyAlignment="1">
      <alignment horizontal="center"/>
    </xf>
    <xf numFmtId="0" fontId="10" fillId="8" borderId="28" xfId="0" applyFont="1" applyFill="1" applyBorder="1" applyAlignment="1">
      <alignment horizontal="center"/>
    </xf>
    <xf numFmtId="0" fontId="10" fillId="8" borderId="29" xfId="0" applyFont="1" applyFill="1" applyBorder="1" applyAlignment="1">
      <alignment horizontal="center"/>
    </xf>
    <xf numFmtId="0" fontId="11" fillId="8" borderId="16" xfId="0" applyFont="1" applyFill="1" applyBorder="1" applyAlignment="1">
      <alignment horizontal="center"/>
    </xf>
    <xf numFmtId="0" fontId="11" fillId="8" borderId="17" xfId="0" applyFont="1" applyFill="1" applyBorder="1" applyAlignment="1">
      <alignment horizontal="center"/>
    </xf>
    <xf numFmtId="0" fontId="10" fillId="0" borderId="13" xfId="0" applyFont="1" applyBorder="1" applyAlignment="1">
      <alignment horizontal="center"/>
    </xf>
    <xf numFmtId="0" fontId="10" fillId="8" borderId="23" xfId="0" applyFont="1" applyFill="1" applyBorder="1" applyAlignment="1">
      <alignment horizontal="center"/>
    </xf>
    <xf numFmtId="0" fontId="10" fillId="0" borderId="10" xfId="0" applyFont="1" applyBorder="1" applyAlignment="1">
      <alignment horizontal="center"/>
    </xf>
    <xf numFmtId="0" fontId="1" fillId="7" borderId="24" xfId="0" applyFont="1" applyFill="1" applyBorder="1" applyAlignment="1">
      <alignment horizontal="center"/>
    </xf>
    <xf numFmtId="0" fontId="1" fillId="7" borderId="23" xfId="0" applyFont="1" applyFill="1" applyBorder="1" applyAlignment="1">
      <alignment horizontal="center"/>
    </xf>
    <xf numFmtId="0" fontId="10" fillId="0" borderId="0" xfId="0" applyFont="1" applyBorder="1" applyAlignment="1">
      <alignment horizontal="left"/>
    </xf>
    <xf numFmtId="0" fontId="10" fillId="0" borderId="0" xfId="0" applyFont="1" applyBorder="1"/>
    <xf numFmtId="0" fontId="10" fillId="0" borderId="0" xfId="0" applyFont="1"/>
    <xf numFmtId="0" fontId="11" fillId="0" borderId="0" xfId="0" applyFont="1" applyBorder="1"/>
    <xf numFmtId="0" fontId="10" fillId="0" borderId="0" xfId="0" applyFont="1" applyFill="1" applyBorder="1"/>
    <xf numFmtId="0" fontId="12" fillId="9" borderId="0" xfId="0" applyFont="1" applyFill="1" applyBorder="1" applyAlignment="1">
      <alignment horizontal="center"/>
    </xf>
    <xf numFmtId="0" fontId="10" fillId="9" borderId="0" xfId="0" applyFont="1" applyFill="1" applyAlignment="1"/>
    <xf numFmtId="0" fontId="6" fillId="0" borderId="0"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156162</xdr:colOff>
      <xdr:row>19</xdr:row>
      <xdr:rowOff>156792</xdr:rowOff>
    </xdr:from>
    <xdr:to>
      <xdr:col>22</xdr:col>
      <xdr:colOff>658518</xdr:colOff>
      <xdr:row>24</xdr:row>
      <xdr:rowOff>109754</xdr:rowOff>
    </xdr:to>
    <xdr:sp macro="" textlink="">
      <xdr:nvSpPr>
        <xdr:cNvPr id="2" name="textruta 1">
          <a:extLst>
            <a:ext uri="{FF2B5EF4-FFF2-40B4-BE49-F238E27FC236}">
              <a16:creationId xmlns:a16="http://schemas.microsoft.com/office/drawing/2014/main" id="{2B6F9EE5-1C0C-BD44-9499-D8720443C84F}"/>
            </a:ext>
          </a:extLst>
        </xdr:cNvPr>
        <xdr:cNvSpPr txBox="1"/>
      </xdr:nvSpPr>
      <xdr:spPr>
        <a:xfrm>
          <a:off x="5338076" y="3802162"/>
          <a:ext cx="2689578" cy="893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Lag</a:t>
          </a:r>
          <a:r>
            <a:rPr lang="sv-SE" sz="1100" baseline="0"/>
            <a:t> i gruppen 0--&gt; 200 ha erhåller vart år i planperioden en tjur och ett hondjur på avlysning. Det är dock inte tilltet för något av lagen att skjuta mer än en vuxen under perioden. Ingen extra kalv följer fällt vuxet djur</a:t>
          </a:r>
        </a:p>
        <a:p>
          <a:endParaRPr lang="sv-SE" sz="1100"/>
        </a:p>
      </xdr:txBody>
    </xdr:sp>
    <xdr:clientData/>
  </xdr:twoCellAnchor>
  <xdr:twoCellAnchor>
    <xdr:from>
      <xdr:col>19</xdr:col>
      <xdr:colOff>12700</xdr:colOff>
      <xdr:row>13</xdr:row>
      <xdr:rowOff>119161</xdr:rowOff>
    </xdr:from>
    <xdr:to>
      <xdr:col>22</xdr:col>
      <xdr:colOff>674196</xdr:colOff>
      <xdr:row>16</xdr:row>
      <xdr:rowOff>182661</xdr:rowOff>
    </xdr:to>
    <xdr:sp macro="" textlink="">
      <xdr:nvSpPr>
        <xdr:cNvPr id="3" name="textruta 2">
          <a:extLst>
            <a:ext uri="{FF2B5EF4-FFF2-40B4-BE49-F238E27FC236}">
              <a16:creationId xmlns:a16="http://schemas.microsoft.com/office/drawing/2014/main" id="{A49C5DB3-63CD-2349-8971-FEAB43028597}"/>
            </a:ext>
          </a:extLst>
        </xdr:cNvPr>
        <xdr:cNvSpPr txBox="1"/>
      </xdr:nvSpPr>
      <xdr:spPr>
        <a:xfrm>
          <a:off x="5359243" y="2619963"/>
          <a:ext cx="2684089" cy="627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Lag</a:t>
          </a:r>
          <a:r>
            <a:rPr lang="sv-SE" sz="1100" baseline="0"/>
            <a:t> i gruppen 200 -- 400 ha erhåller en vuxen älg vart tredje år enligt princioen vartannat hon/han djur</a:t>
          </a:r>
          <a:endParaRPr lang="sv-SE" sz="1100"/>
        </a:p>
      </xdr:txBody>
    </xdr:sp>
    <xdr:clientData/>
  </xdr:twoCellAnchor>
  <xdr:twoCellAnchor>
    <xdr:from>
      <xdr:col>19</xdr:col>
      <xdr:colOff>1881</xdr:colOff>
      <xdr:row>8</xdr:row>
      <xdr:rowOff>124020</xdr:rowOff>
    </xdr:from>
    <xdr:to>
      <xdr:col>22</xdr:col>
      <xdr:colOff>674197</xdr:colOff>
      <xdr:row>11</xdr:row>
      <xdr:rowOff>9720</xdr:rowOff>
    </xdr:to>
    <xdr:sp macro="" textlink="">
      <xdr:nvSpPr>
        <xdr:cNvPr id="4" name="textruta 3">
          <a:extLst>
            <a:ext uri="{FF2B5EF4-FFF2-40B4-BE49-F238E27FC236}">
              <a16:creationId xmlns:a16="http://schemas.microsoft.com/office/drawing/2014/main" id="{A86ACE9C-6551-C14F-9B7D-17655DE0995A}"/>
            </a:ext>
          </a:extLst>
        </xdr:cNvPr>
        <xdr:cNvSpPr txBox="1"/>
      </xdr:nvSpPr>
      <xdr:spPr>
        <a:xfrm>
          <a:off x="5348424" y="1668403"/>
          <a:ext cx="2694909" cy="465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Lag</a:t>
          </a:r>
          <a:r>
            <a:rPr lang="sv-SE" sz="1100" baseline="0"/>
            <a:t> i gruppen 400-&gt; 750 ha erhåller 1 älg vartannat år enligt  varannan hon/tjur</a:t>
          </a:r>
        </a:p>
        <a:p>
          <a:endParaRPr lang="sv-SE" sz="1100"/>
        </a:p>
      </xdr:txBody>
    </xdr:sp>
    <xdr:clientData/>
  </xdr:twoCellAnchor>
  <xdr:twoCellAnchor>
    <xdr:from>
      <xdr:col>19</xdr:col>
      <xdr:colOff>17561</xdr:colOff>
      <xdr:row>6</xdr:row>
      <xdr:rowOff>188149</xdr:rowOff>
    </xdr:from>
    <xdr:to>
      <xdr:col>22</xdr:col>
      <xdr:colOff>658518</xdr:colOff>
      <xdr:row>8</xdr:row>
      <xdr:rowOff>4860</xdr:rowOff>
    </xdr:to>
    <xdr:sp macro="" textlink="">
      <xdr:nvSpPr>
        <xdr:cNvPr id="5" name="textruta 4">
          <a:extLst>
            <a:ext uri="{FF2B5EF4-FFF2-40B4-BE49-F238E27FC236}">
              <a16:creationId xmlns:a16="http://schemas.microsoft.com/office/drawing/2014/main" id="{1803447C-5A41-614A-AFB3-15A622554E62}"/>
            </a:ext>
          </a:extLst>
        </xdr:cNvPr>
        <xdr:cNvSpPr txBox="1"/>
      </xdr:nvSpPr>
      <xdr:spPr>
        <a:xfrm>
          <a:off x="5364104" y="1324877"/>
          <a:ext cx="2663550" cy="2243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Lag</a:t>
          </a:r>
          <a:r>
            <a:rPr lang="sv-SE" sz="1100" baseline="0"/>
            <a:t> i gruppen 750 --&gt; 1000 4 älgar på 3 år </a:t>
          </a:r>
        </a:p>
        <a:p>
          <a:endParaRPr lang="sv-SE" sz="1100"/>
        </a:p>
      </xdr:txBody>
    </xdr:sp>
    <xdr:clientData/>
  </xdr:twoCellAnchor>
  <xdr:twoCellAnchor>
    <xdr:from>
      <xdr:col>19</xdr:col>
      <xdr:colOff>4861</xdr:colOff>
      <xdr:row>3</xdr:row>
      <xdr:rowOff>105677</xdr:rowOff>
    </xdr:from>
    <xdr:to>
      <xdr:col>22</xdr:col>
      <xdr:colOff>666358</xdr:colOff>
      <xdr:row>5</xdr:row>
      <xdr:rowOff>181877</xdr:rowOff>
    </xdr:to>
    <xdr:sp macro="" textlink="">
      <xdr:nvSpPr>
        <xdr:cNvPr id="6" name="textruta 5">
          <a:extLst>
            <a:ext uri="{FF2B5EF4-FFF2-40B4-BE49-F238E27FC236}">
              <a16:creationId xmlns:a16="http://schemas.microsoft.com/office/drawing/2014/main" id="{DBC7C1CE-821E-2D4D-B003-ADD07B2CE9FC}"/>
            </a:ext>
          </a:extLst>
        </xdr:cNvPr>
        <xdr:cNvSpPr txBox="1"/>
      </xdr:nvSpPr>
      <xdr:spPr>
        <a:xfrm>
          <a:off x="5351404" y="677961"/>
          <a:ext cx="2684090" cy="4524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Lag</a:t>
          </a:r>
          <a:r>
            <a:rPr lang="sv-SE" sz="1100" baseline="0"/>
            <a:t> i gruppen &gt; 1000 ha erhåller en tjur och ett hondjur per år</a:t>
          </a:r>
        </a:p>
        <a:p>
          <a:endParaRPr lang="sv-SE"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5BD5F-80DD-4DCC-AE80-9538C2043671}">
  <dimension ref="A1:S32"/>
  <sheetViews>
    <sheetView tabSelected="1" zoomScale="162" zoomScaleNormal="162" workbookViewId="0">
      <selection activeCell="G7" sqref="E7:G7"/>
    </sheetView>
  </sheetViews>
  <sheetFormatPr defaultColWidth="8.77734375" defaultRowHeight="14.4" x14ac:dyDescent="0.3"/>
  <cols>
    <col min="1" max="1" width="10.33203125" style="7" bestFit="1" customWidth="1"/>
    <col min="2" max="2" width="14.44140625" style="7" customWidth="1"/>
    <col min="3" max="3" width="8.77734375" style="7"/>
    <col min="4" max="4" width="5.6640625" style="7" customWidth="1"/>
    <col min="5" max="6" width="4.77734375" style="7" customWidth="1"/>
    <col min="7" max="7" width="5" style="7" customWidth="1"/>
    <col min="8" max="8" width="4.6640625" style="7" customWidth="1"/>
    <col min="9" max="9" width="4.77734375" style="7" customWidth="1"/>
    <col min="10" max="10" width="4.44140625" style="7" hidden="1" customWidth="1"/>
    <col min="11" max="11" width="4" style="7" hidden="1" customWidth="1"/>
    <col min="12" max="12" width="4.109375" style="7" hidden="1" customWidth="1"/>
    <col min="13" max="13" width="4" style="7" hidden="1" customWidth="1"/>
    <col min="14" max="14" width="4.109375" style="7" hidden="1" customWidth="1"/>
    <col min="15" max="15" width="4" style="7" hidden="1" customWidth="1"/>
    <col min="16" max="16" width="12.77734375" style="7" hidden="1" customWidth="1"/>
    <col min="17" max="17" width="2.33203125" style="7" customWidth="1"/>
    <col min="18" max="18" width="2.109375" customWidth="1"/>
    <col min="19" max="19" width="2.109375" bestFit="1" customWidth="1"/>
  </cols>
  <sheetData>
    <row r="1" spans="1:19" ht="15" thickBot="1" x14ac:dyDescent="0.35">
      <c r="D1" s="79" t="s">
        <v>46</v>
      </c>
      <c r="E1" s="79"/>
      <c r="F1" s="79" t="s">
        <v>47</v>
      </c>
      <c r="G1" s="79"/>
      <c r="H1" s="79" t="s">
        <v>48</v>
      </c>
      <c r="I1" s="79"/>
      <c r="J1" s="79" t="s">
        <v>55</v>
      </c>
      <c r="K1" s="79"/>
      <c r="L1" s="79" t="s">
        <v>56</v>
      </c>
      <c r="M1" s="79"/>
      <c r="N1" s="79" t="s">
        <v>57</v>
      </c>
      <c r="O1" s="79"/>
      <c r="P1" s="6" t="s">
        <v>59</v>
      </c>
      <c r="Q1" s="77" t="s">
        <v>58</v>
      </c>
      <c r="R1" s="78"/>
      <c r="S1" s="78"/>
    </row>
    <row r="2" spans="1:19" ht="14.25" customHeight="1" x14ac:dyDescent="0.3">
      <c r="B2" s="8" t="s">
        <v>0</v>
      </c>
      <c r="C2" s="9" t="s">
        <v>1</v>
      </c>
      <c r="D2" s="10" t="s">
        <v>2</v>
      </c>
      <c r="E2" s="11" t="s">
        <v>3</v>
      </c>
      <c r="F2" s="12" t="s">
        <v>18</v>
      </c>
      <c r="G2" s="13" t="s">
        <v>3</v>
      </c>
      <c r="H2" s="12" t="s">
        <v>18</v>
      </c>
      <c r="I2" s="13" t="s">
        <v>20</v>
      </c>
      <c r="J2" s="14" t="s">
        <v>2</v>
      </c>
      <c r="K2" s="15" t="s">
        <v>3</v>
      </c>
      <c r="L2" s="16" t="s">
        <v>18</v>
      </c>
      <c r="M2" s="17" t="s">
        <v>3</v>
      </c>
      <c r="N2" s="16" t="s">
        <v>18</v>
      </c>
      <c r="O2" s="17" t="s">
        <v>20</v>
      </c>
      <c r="P2" s="18"/>
      <c r="Q2" s="72">
        <v>19</v>
      </c>
      <c r="R2" s="73">
        <v>20</v>
      </c>
      <c r="S2" s="74">
        <v>21</v>
      </c>
    </row>
    <row r="3" spans="1:19" x14ac:dyDescent="0.3">
      <c r="A3" s="19" t="s">
        <v>49</v>
      </c>
      <c r="B3" s="20" t="s">
        <v>21</v>
      </c>
      <c r="C3" s="21">
        <v>1305</v>
      </c>
      <c r="D3" s="42">
        <v>1</v>
      </c>
      <c r="E3" s="43">
        <v>1</v>
      </c>
      <c r="F3" s="42">
        <v>1</v>
      </c>
      <c r="G3" s="43">
        <v>1</v>
      </c>
      <c r="H3" s="42">
        <v>1</v>
      </c>
      <c r="I3" s="43">
        <v>1</v>
      </c>
      <c r="J3" s="44">
        <v>1</v>
      </c>
      <c r="K3" s="45">
        <v>1</v>
      </c>
      <c r="L3" s="44">
        <v>1</v>
      </c>
      <c r="M3" s="45">
        <v>1</v>
      </c>
      <c r="N3" s="44">
        <v>1</v>
      </c>
      <c r="O3" s="45">
        <v>1</v>
      </c>
      <c r="P3" s="46">
        <f t="shared" ref="P3:P28" si="0">SUM(D3:O3)</f>
        <v>12</v>
      </c>
      <c r="Q3" s="46"/>
      <c r="R3" s="73">
        <v>1</v>
      </c>
      <c r="S3" s="74"/>
    </row>
    <row r="4" spans="1:19" x14ac:dyDescent="0.3">
      <c r="A4" s="19" t="s">
        <v>49</v>
      </c>
      <c r="B4" s="20" t="s">
        <v>6</v>
      </c>
      <c r="C4" s="21">
        <v>1265</v>
      </c>
      <c r="D4" s="42">
        <v>1</v>
      </c>
      <c r="E4" s="43">
        <v>1</v>
      </c>
      <c r="F4" s="42">
        <v>1</v>
      </c>
      <c r="G4" s="43">
        <v>1</v>
      </c>
      <c r="H4" s="42">
        <v>1</v>
      </c>
      <c r="I4" s="43">
        <v>1</v>
      </c>
      <c r="J4" s="44">
        <v>1</v>
      </c>
      <c r="K4" s="45">
        <v>1</v>
      </c>
      <c r="L4" s="44">
        <v>1</v>
      </c>
      <c r="M4" s="45">
        <v>1</v>
      </c>
      <c r="N4" s="44">
        <v>1</v>
      </c>
      <c r="O4" s="45">
        <v>1</v>
      </c>
      <c r="P4" s="46">
        <f t="shared" si="0"/>
        <v>12</v>
      </c>
      <c r="Q4" s="46"/>
      <c r="R4" s="73"/>
      <c r="S4" s="74"/>
    </row>
    <row r="5" spans="1:19" x14ac:dyDescent="0.3">
      <c r="A5" s="19" t="s">
        <v>49</v>
      </c>
      <c r="B5" s="20" t="s">
        <v>5</v>
      </c>
      <c r="C5" s="21">
        <v>1239</v>
      </c>
      <c r="D5" s="42">
        <v>1</v>
      </c>
      <c r="E5" s="43">
        <v>1</v>
      </c>
      <c r="F5" s="42">
        <v>1</v>
      </c>
      <c r="G5" s="43">
        <v>1</v>
      </c>
      <c r="H5" s="42">
        <v>1</v>
      </c>
      <c r="I5" s="43">
        <v>1</v>
      </c>
      <c r="J5" s="44">
        <v>1</v>
      </c>
      <c r="K5" s="45">
        <v>1</v>
      </c>
      <c r="L5" s="44">
        <v>1</v>
      </c>
      <c r="M5" s="45">
        <v>1</v>
      </c>
      <c r="N5" s="44">
        <v>1</v>
      </c>
      <c r="O5" s="45">
        <v>1</v>
      </c>
      <c r="P5" s="46">
        <f t="shared" si="0"/>
        <v>12</v>
      </c>
      <c r="Q5" s="46"/>
      <c r="R5" s="73"/>
      <c r="S5" s="74">
        <v>1</v>
      </c>
    </row>
    <row r="6" spans="1:19" x14ac:dyDescent="0.3">
      <c r="A6" s="19" t="s">
        <v>49</v>
      </c>
      <c r="B6" s="20" t="s">
        <v>8</v>
      </c>
      <c r="C6" s="21">
        <v>1199</v>
      </c>
      <c r="D6" s="42">
        <v>1</v>
      </c>
      <c r="E6" s="43">
        <v>1</v>
      </c>
      <c r="F6" s="42">
        <v>1</v>
      </c>
      <c r="G6" s="43">
        <v>1</v>
      </c>
      <c r="H6" s="42">
        <v>1</v>
      </c>
      <c r="I6" s="43">
        <v>1</v>
      </c>
      <c r="J6" s="44">
        <v>1</v>
      </c>
      <c r="K6" s="45">
        <v>1</v>
      </c>
      <c r="L6" s="44">
        <v>1</v>
      </c>
      <c r="M6" s="45">
        <v>1</v>
      </c>
      <c r="N6" s="44">
        <v>1</v>
      </c>
      <c r="O6" s="45">
        <v>1</v>
      </c>
      <c r="P6" s="46">
        <f t="shared" si="0"/>
        <v>12</v>
      </c>
      <c r="Q6" s="46">
        <v>1</v>
      </c>
      <c r="R6" s="73"/>
      <c r="S6" s="74"/>
    </row>
    <row r="7" spans="1:19" ht="15" thickBot="1" x14ac:dyDescent="0.35">
      <c r="A7" s="22" t="s">
        <v>49</v>
      </c>
      <c r="B7" s="23" t="s">
        <v>7</v>
      </c>
      <c r="C7" s="24">
        <v>1101</v>
      </c>
      <c r="D7" s="47">
        <v>1</v>
      </c>
      <c r="E7" s="48">
        <v>1</v>
      </c>
      <c r="F7" s="47">
        <v>1</v>
      </c>
      <c r="G7" s="48">
        <v>1</v>
      </c>
      <c r="H7" s="47">
        <v>1</v>
      </c>
      <c r="I7" s="48">
        <v>1</v>
      </c>
      <c r="J7" s="49">
        <v>1</v>
      </c>
      <c r="K7" s="50">
        <v>1</v>
      </c>
      <c r="L7" s="49">
        <v>1</v>
      </c>
      <c r="M7" s="50">
        <v>1</v>
      </c>
      <c r="N7" s="49">
        <v>1</v>
      </c>
      <c r="O7" s="50">
        <v>1</v>
      </c>
      <c r="P7" s="51">
        <f t="shared" si="0"/>
        <v>12</v>
      </c>
      <c r="Q7" s="46">
        <v>1</v>
      </c>
      <c r="R7" s="73"/>
      <c r="S7" s="74"/>
    </row>
    <row r="8" spans="1:19" ht="15" thickBot="1" x14ac:dyDescent="0.35">
      <c r="A8" s="25" t="s">
        <v>51</v>
      </c>
      <c r="B8" s="26" t="s">
        <v>22</v>
      </c>
      <c r="C8" s="27">
        <v>898</v>
      </c>
      <c r="D8" s="52"/>
      <c r="E8" s="53">
        <v>1</v>
      </c>
      <c r="F8" s="52">
        <v>1</v>
      </c>
      <c r="G8" s="53">
        <v>1</v>
      </c>
      <c r="H8" s="52">
        <v>1</v>
      </c>
      <c r="I8" s="53"/>
      <c r="J8" s="54">
        <v>1</v>
      </c>
      <c r="K8" s="55">
        <v>1</v>
      </c>
      <c r="L8" s="54"/>
      <c r="M8" s="55">
        <v>1</v>
      </c>
      <c r="N8" s="54">
        <v>1</v>
      </c>
      <c r="O8" s="55"/>
      <c r="P8" s="56">
        <f t="shared" si="0"/>
        <v>8</v>
      </c>
      <c r="Q8" s="46"/>
      <c r="R8" s="73"/>
      <c r="S8" s="74"/>
    </row>
    <row r="9" spans="1:19" x14ac:dyDescent="0.3">
      <c r="A9" s="37" t="s">
        <v>50</v>
      </c>
      <c r="B9" s="28" t="s">
        <v>31</v>
      </c>
      <c r="C9" s="29">
        <v>672</v>
      </c>
      <c r="D9" s="57"/>
      <c r="E9" s="58"/>
      <c r="F9" s="57">
        <v>1</v>
      </c>
      <c r="G9" s="58"/>
      <c r="H9" s="57"/>
      <c r="I9" s="58">
        <v>1</v>
      </c>
      <c r="J9" s="59"/>
      <c r="K9" s="60"/>
      <c r="L9" s="59">
        <v>1</v>
      </c>
      <c r="M9" s="60"/>
      <c r="N9" s="59"/>
      <c r="O9" s="60"/>
      <c r="P9" s="46">
        <f t="shared" si="0"/>
        <v>3</v>
      </c>
      <c r="Q9" s="46"/>
      <c r="R9" s="73"/>
      <c r="S9" s="74"/>
    </row>
    <row r="10" spans="1:19" x14ac:dyDescent="0.3">
      <c r="A10" s="37" t="s">
        <v>50</v>
      </c>
      <c r="B10" s="20" t="s">
        <v>14</v>
      </c>
      <c r="C10" s="21">
        <v>496</v>
      </c>
      <c r="D10" s="42"/>
      <c r="E10" s="43">
        <v>1</v>
      </c>
      <c r="F10" s="42"/>
      <c r="G10" s="43"/>
      <c r="H10" s="42">
        <v>1</v>
      </c>
      <c r="I10" s="43"/>
      <c r="J10" s="44"/>
      <c r="K10" s="45">
        <v>1</v>
      </c>
      <c r="L10" s="44"/>
      <c r="M10" s="45"/>
      <c r="N10" s="44"/>
      <c r="O10" s="45"/>
      <c r="P10" s="46">
        <f t="shared" si="0"/>
        <v>3</v>
      </c>
      <c r="Q10" s="46">
        <v>1</v>
      </c>
      <c r="R10" s="73"/>
      <c r="S10" s="74"/>
    </row>
    <row r="11" spans="1:19" ht="15" thickBot="1" x14ac:dyDescent="0.35">
      <c r="A11" s="38" t="s">
        <v>50</v>
      </c>
      <c r="B11" s="23" t="s">
        <v>15</v>
      </c>
      <c r="C11" s="24">
        <v>419</v>
      </c>
      <c r="D11" s="47">
        <v>1</v>
      </c>
      <c r="E11" s="48"/>
      <c r="F11" s="47"/>
      <c r="G11" s="48">
        <v>1</v>
      </c>
      <c r="H11" s="47"/>
      <c r="I11" s="48"/>
      <c r="J11" s="49">
        <v>1</v>
      </c>
      <c r="K11" s="50"/>
      <c r="L11" s="49"/>
      <c r="M11" s="50"/>
      <c r="N11" s="49"/>
      <c r="O11" s="50"/>
      <c r="P11" s="51">
        <f t="shared" si="0"/>
        <v>3</v>
      </c>
      <c r="Q11" s="46"/>
      <c r="R11" s="73"/>
      <c r="S11" s="74"/>
    </row>
    <row r="12" spans="1:19" x14ac:dyDescent="0.3">
      <c r="A12" s="35" t="s">
        <v>52</v>
      </c>
      <c r="B12" s="28" t="s">
        <v>16</v>
      </c>
      <c r="C12" s="29">
        <v>306</v>
      </c>
      <c r="D12" s="57">
        <v>1</v>
      </c>
      <c r="E12" s="58"/>
      <c r="F12" s="57"/>
      <c r="G12" s="58"/>
      <c r="H12" s="57"/>
      <c r="I12" s="58"/>
      <c r="J12" s="59"/>
      <c r="K12" s="60"/>
      <c r="L12" s="59">
        <v>1</v>
      </c>
      <c r="M12" s="60"/>
      <c r="N12" s="59"/>
      <c r="O12" s="60"/>
      <c r="P12" s="46">
        <f t="shared" si="0"/>
        <v>2</v>
      </c>
      <c r="Q12" s="46"/>
      <c r="R12" s="73"/>
      <c r="S12" s="74"/>
    </row>
    <row r="13" spans="1:19" x14ac:dyDescent="0.3">
      <c r="A13" s="35" t="s">
        <v>52</v>
      </c>
      <c r="B13" s="20" t="s">
        <v>10</v>
      </c>
      <c r="C13" s="21">
        <v>282</v>
      </c>
      <c r="D13" s="42"/>
      <c r="E13" s="43"/>
      <c r="F13" s="42"/>
      <c r="G13" s="43"/>
      <c r="H13" s="42"/>
      <c r="I13" s="43">
        <v>1</v>
      </c>
      <c r="J13" s="44"/>
      <c r="K13" s="45"/>
      <c r="L13" s="44">
        <v>1</v>
      </c>
      <c r="M13" s="45"/>
      <c r="N13" s="44"/>
      <c r="O13" s="45"/>
      <c r="P13" s="46">
        <f t="shared" si="0"/>
        <v>2</v>
      </c>
      <c r="Q13" s="46"/>
      <c r="R13" s="73"/>
      <c r="S13" s="74"/>
    </row>
    <row r="14" spans="1:19" x14ac:dyDescent="0.3">
      <c r="A14" s="35" t="s">
        <v>53</v>
      </c>
      <c r="B14" s="20" t="s">
        <v>17</v>
      </c>
      <c r="C14" s="21">
        <v>276</v>
      </c>
      <c r="D14" s="42"/>
      <c r="E14" s="43"/>
      <c r="F14" s="42"/>
      <c r="G14" s="43">
        <v>1</v>
      </c>
      <c r="H14" s="42"/>
      <c r="I14" s="43"/>
      <c r="J14" s="44"/>
      <c r="K14" s="45"/>
      <c r="L14" s="44"/>
      <c r="M14" s="45"/>
      <c r="N14" s="44">
        <v>1</v>
      </c>
      <c r="O14" s="45"/>
      <c r="P14" s="46">
        <f t="shared" si="0"/>
        <v>2</v>
      </c>
      <c r="Q14" s="46"/>
      <c r="R14" s="73"/>
      <c r="S14" s="74"/>
    </row>
    <row r="15" spans="1:19" x14ac:dyDescent="0.3">
      <c r="A15" s="35" t="s">
        <v>52</v>
      </c>
      <c r="B15" s="20" t="s">
        <v>30</v>
      </c>
      <c r="C15" s="21">
        <v>241</v>
      </c>
      <c r="D15" s="42"/>
      <c r="E15" s="43"/>
      <c r="F15" s="42">
        <v>1</v>
      </c>
      <c r="G15" s="43"/>
      <c r="H15" s="42"/>
      <c r="I15" s="43"/>
      <c r="J15" s="44">
        <v>1</v>
      </c>
      <c r="K15" s="45"/>
      <c r="L15" s="44"/>
      <c r="M15" s="45"/>
      <c r="N15" s="44"/>
      <c r="O15" s="45"/>
      <c r="P15" s="46">
        <f t="shared" si="0"/>
        <v>2</v>
      </c>
      <c r="Q15" s="46"/>
      <c r="R15" s="73"/>
      <c r="S15" s="74"/>
    </row>
    <row r="16" spans="1:19" x14ac:dyDescent="0.3">
      <c r="A16" s="39" t="s">
        <v>52</v>
      </c>
      <c r="B16" s="20" t="s">
        <v>11</v>
      </c>
      <c r="C16" s="21">
        <v>231</v>
      </c>
      <c r="D16" s="42"/>
      <c r="E16" s="43"/>
      <c r="F16" s="42"/>
      <c r="G16" s="43"/>
      <c r="H16" s="42">
        <v>1</v>
      </c>
      <c r="I16" s="43"/>
      <c r="J16" s="44"/>
      <c r="K16" s="45"/>
      <c r="L16" s="44"/>
      <c r="M16" s="45"/>
      <c r="N16" s="44"/>
      <c r="O16" s="45">
        <v>1</v>
      </c>
      <c r="P16" s="46">
        <f t="shared" si="0"/>
        <v>2</v>
      </c>
      <c r="Q16" s="46"/>
      <c r="R16" s="73"/>
      <c r="S16" s="74"/>
    </row>
    <row r="17" spans="1:19" ht="15" thickBot="1" x14ac:dyDescent="0.35">
      <c r="A17" s="36" t="s">
        <v>52</v>
      </c>
      <c r="B17" s="23" t="s">
        <v>12</v>
      </c>
      <c r="C17" s="24">
        <v>224</v>
      </c>
      <c r="D17" s="47">
        <v>1</v>
      </c>
      <c r="E17" s="48"/>
      <c r="F17" s="47"/>
      <c r="G17" s="48"/>
      <c r="H17" s="47"/>
      <c r="I17" s="48"/>
      <c r="J17" s="49"/>
      <c r="K17" s="50"/>
      <c r="L17" s="49"/>
      <c r="M17" s="50">
        <v>1</v>
      </c>
      <c r="N17" s="49"/>
      <c r="O17" s="50"/>
      <c r="P17" s="51">
        <f t="shared" si="0"/>
        <v>2</v>
      </c>
      <c r="Q17" s="46"/>
      <c r="R17" s="73"/>
      <c r="S17" s="74"/>
    </row>
    <row r="18" spans="1:19" x14ac:dyDescent="0.3">
      <c r="A18" s="34" t="s">
        <v>54</v>
      </c>
      <c r="B18" s="28" t="s">
        <v>13</v>
      </c>
      <c r="C18" s="29">
        <v>183</v>
      </c>
      <c r="D18" s="57"/>
      <c r="E18" s="58"/>
      <c r="F18" s="57"/>
      <c r="G18" s="58"/>
      <c r="H18" s="57"/>
      <c r="I18" s="58"/>
      <c r="J18" s="59"/>
      <c r="K18" s="60"/>
      <c r="L18" s="59"/>
      <c r="M18" s="60"/>
      <c r="N18" s="59"/>
      <c r="O18" s="60"/>
      <c r="P18" s="46">
        <f t="shared" si="0"/>
        <v>0</v>
      </c>
      <c r="Q18" s="46"/>
      <c r="R18" s="73"/>
      <c r="S18" s="74">
        <v>1</v>
      </c>
    </row>
    <row r="19" spans="1:19" x14ac:dyDescent="0.3">
      <c r="A19" s="34" t="s">
        <v>54</v>
      </c>
      <c r="B19" s="20" t="s">
        <v>28</v>
      </c>
      <c r="C19" s="21">
        <v>162</v>
      </c>
      <c r="D19" s="42"/>
      <c r="E19" s="43"/>
      <c r="F19" s="42"/>
      <c r="G19" s="43"/>
      <c r="H19" s="42"/>
      <c r="I19" s="43"/>
      <c r="J19" s="44"/>
      <c r="K19" s="45"/>
      <c r="L19" s="44"/>
      <c r="M19" s="45"/>
      <c r="N19" s="44"/>
      <c r="O19" s="45"/>
      <c r="P19" s="46">
        <f t="shared" si="0"/>
        <v>0</v>
      </c>
      <c r="Q19" s="46"/>
      <c r="R19" s="73"/>
      <c r="S19" s="74"/>
    </row>
    <row r="20" spans="1:19" x14ac:dyDescent="0.3">
      <c r="A20" s="34" t="s">
        <v>54</v>
      </c>
      <c r="B20" s="20" t="s">
        <v>29</v>
      </c>
      <c r="C20" s="21">
        <v>149</v>
      </c>
      <c r="D20" s="42"/>
      <c r="E20" s="43"/>
      <c r="F20" s="42"/>
      <c r="G20" s="43"/>
      <c r="H20" s="42"/>
      <c r="I20" s="43"/>
      <c r="J20" s="44"/>
      <c r="K20" s="45"/>
      <c r="L20" s="44"/>
      <c r="M20" s="45"/>
      <c r="N20" s="44"/>
      <c r="O20" s="45"/>
      <c r="P20" s="46">
        <f t="shared" si="0"/>
        <v>0</v>
      </c>
      <c r="Q20" s="46"/>
      <c r="R20" s="73"/>
      <c r="S20" s="74"/>
    </row>
    <row r="21" spans="1:19" x14ac:dyDescent="0.3">
      <c r="A21" s="34" t="s">
        <v>54</v>
      </c>
      <c r="B21" s="20" t="s">
        <v>25</v>
      </c>
      <c r="C21" s="21">
        <v>144</v>
      </c>
      <c r="D21" s="42"/>
      <c r="E21" s="43"/>
      <c r="F21" s="42"/>
      <c r="G21" s="43"/>
      <c r="H21" s="42"/>
      <c r="I21" s="43"/>
      <c r="J21" s="44"/>
      <c r="K21" s="45"/>
      <c r="L21" s="44"/>
      <c r="M21" s="45"/>
      <c r="N21" s="44"/>
      <c r="O21" s="45"/>
      <c r="P21" s="46">
        <f t="shared" si="0"/>
        <v>0</v>
      </c>
      <c r="Q21" s="46"/>
      <c r="R21" s="73"/>
      <c r="S21" s="74"/>
    </row>
    <row r="22" spans="1:19" x14ac:dyDescent="0.3">
      <c r="A22" s="34" t="s">
        <v>54</v>
      </c>
      <c r="B22" s="20" t="s">
        <v>9</v>
      </c>
      <c r="C22" s="21">
        <v>113</v>
      </c>
      <c r="D22" s="42"/>
      <c r="E22" s="43"/>
      <c r="F22" s="42"/>
      <c r="G22" s="43"/>
      <c r="H22" s="42"/>
      <c r="I22" s="43"/>
      <c r="J22" s="44">
        <v>1</v>
      </c>
      <c r="K22" s="45">
        <v>1</v>
      </c>
      <c r="L22" s="44">
        <v>1</v>
      </c>
      <c r="M22" s="45">
        <v>1</v>
      </c>
      <c r="N22" s="44">
        <v>1</v>
      </c>
      <c r="O22" s="45">
        <v>1</v>
      </c>
      <c r="P22" s="46">
        <f t="shared" si="0"/>
        <v>6</v>
      </c>
      <c r="Q22" s="46"/>
      <c r="R22" s="73"/>
      <c r="S22" s="74"/>
    </row>
    <row r="23" spans="1:19" x14ac:dyDescent="0.3">
      <c r="A23" s="34" t="s">
        <v>54</v>
      </c>
      <c r="B23" s="20" t="s">
        <v>35</v>
      </c>
      <c r="C23" s="21">
        <v>92</v>
      </c>
      <c r="D23" s="42"/>
      <c r="E23" s="43"/>
      <c r="F23" s="42"/>
      <c r="G23" s="43"/>
      <c r="H23" s="42"/>
      <c r="I23" s="43"/>
      <c r="J23" s="44"/>
      <c r="K23" s="45"/>
      <c r="L23" s="44"/>
      <c r="M23" s="45"/>
      <c r="N23" s="44"/>
      <c r="O23" s="45"/>
      <c r="P23" s="46">
        <f t="shared" si="0"/>
        <v>0</v>
      </c>
      <c r="Q23" s="46"/>
      <c r="R23" s="73"/>
      <c r="S23" s="74"/>
    </row>
    <row r="24" spans="1:19" x14ac:dyDescent="0.3">
      <c r="A24" s="34" t="s">
        <v>54</v>
      </c>
      <c r="B24" s="20" t="s">
        <v>24</v>
      </c>
      <c r="C24" s="21">
        <v>52</v>
      </c>
      <c r="D24" s="42"/>
      <c r="E24" s="43"/>
      <c r="F24" s="42"/>
      <c r="G24" s="43"/>
      <c r="H24" s="42"/>
      <c r="I24" s="43"/>
      <c r="J24" s="44"/>
      <c r="K24" s="45"/>
      <c r="L24" s="44"/>
      <c r="M24" s="45"/>
      <c r="N24" s="44"/>
      <c r="O24" s="45"/>
      <c r="P24" s="46">
        <f t="shared" si="0"/>
        <v>0</v>
      </c>
      <c r="Q24" s="46"/>
      <c r="R24" s="73"/>
      <c r="S24" s="74"/>
    </row>
    <row r="25" spans="1:19" x14ac:dyDescent="0.3">
      <c r="A25" s="34" t="s">
        <v>54</v>
      </c>
      <c r="B25" s="20" t="s">
        <v>39</v>
      </c>
      <c r="C25" s="21">
        <v>47</v>
      </c>
      <c r="D25" s="42"/>
      <c r="E25" s="43"/>
      <c r="F25" s="42"/>
      <c r="G25" s="43"/>
      <c r="H25" s="42"/>
      <c r="I25" s="43"/>
      <c r="J25" s="44"/>
      <c r="K25" s="45"/>
      <c r="L25" s="44"/>
      <c r="M25" s="45"/>
      <c r="N25" s="44"/>
      <c r="O25" s="45"/>
      <c r="P25" s="46">
        <f t="shared" si="0"/>
        <v>0</v>
      </c>
      <c r="Q25" s="46"/>
      <c r="R25" s="73"/>
      <c r="S25" s="74"/>
    </row>
    <row r="26" spans="1:19" x14ac:dyDescent="0.3">
      <c r="A26" s="34" t="s">
        <v>54</v>
      </c>
      <c r="B26" s="20" t="s">
        <v>60</v>
      </c>
      <c r="C26" s="21">
        <v>42</v>
      </c>
      <c r="D26" s="42"/>
      <c r="E26" s="43"/>
      <c r="F26" s="42"/>
      <c r="G26" s="43"/>
      <c r="H26" s="42"/>
      <c r="I26" s="43"/>
      <c r="J26" s="44"/>
      <c r="K26" s="45"/>
      <c r="L26" s="44"/>
      <c r="M26" s="45"/>
      <c r="N26" s="44"/>
      <c r="O26" s="45"/>
      <c r="P26" s="46">
        <f t="shared" si="0"/>
        <v>0</v>
      </c>
      <c r="Q26" s="46"/>
      <c r="R26" s="73"/>
      <c r="S26" s="74"/>
    </row>
    <row r="27" spans="1:19" x14ac:dyDescent="0.3">
      <c r="A27" s="34" t="s">
        <v>54</v>
      </c>
      <c r="B27" s="20" t="s">
        <v>23</v>
      </c>
      <c r="C27" s="21">
        <v>35</v>
      </c>
      <c r="D27" s="42"/>
      <c r="E27" s="43"/>
      <c r="F27" s="42"/>
      <c r="G27" s="43"/>
      <c r="H27" s="42"/>
      <c r="I27" s="43"/>
      <c r="J27" s="44"/>
      <c r="K27" s="45"/>
      <c r="L27" s="44"/>
      <c r="M27" s="45"/>
      <c r="N27" s="44"/>
      <c r="O27" s="45"/>
      <c r="P27" s="46">
        <f t="shared" si="0"/>
        <v>0</v>
      </c>
      <c r="Q27" s="46"/>
      <c r="R27" s="73"/>
      <c r="S27" s="74"/>
    </row>
    <row r="28" spans="1:19" x14ac:dyDescent="0.3">
      <c r="A28" s="34" t="s">
        <v>54</v>
      </c>
      <c r="B28" s="20" t="s">
        <v>33</v>
      </c>
      <c r="C28" s="21">
        <v>29</v>
      </c>
      <c r="D28" s="42"/>
      <c r="E28" s="43"/>
      <c r="F28" s="42"/>
      <c r="G28" s="43"/>
      <c r="H28" s="42"/>
      <c r="I28" s="43"/>
      <c r="J28" s="44"/>
      <c r="K28" s="45"/>
      <c r="L28" s="44"/>
      <c r="M28" s="45"/>
      <c r="N28" s="44"/>
      <c r="O28" s="45"/>
      <c r="P28" s="46">
        <f t="shared" si="0"/>
        <v>0</v>
      </c>
      <c r="Q28" s="46"/>
      <c r="R28" s="73"/>
      <c r="S28" s="74"/>
    </row>
    <row r="29" spans="1:19" x14ac:dyDescent="0.3">
      <c r="A29" s="34" t="s">
        <v>54</v>
      </c>
      <c r="B29" s="40" t="s">
        <v>40</v>
      </c>
      <c r="C29" s="41">
        <v>29</v>
      </c>
      <c r="D29" s="61"/>
      <c r="E29" s="62"/>
      <c r="F29" s="61"/>
      <c r="G29" s="62"/>
      <c r="H29" s="61"/>
      <c r="I29" s="62"/>
      <c r="J29" s="63"/>
      <c r="K29" s="64"/>
      <c r="L29" s="63"/>
      <c r="M29" s="64"/>
      <c r="N29" s="63"/>
      <c r="O29" s="64"/>
      <c r="P29" s="46"/>
      <c r="Q29" s="46"/>
      <c r="R29" s="73"/>
      <c r="S29" s="74"/>
    </row>
    <row r="30" spans="1:19" ht="15" thickBot="1" x14ac:dyDescent="0.35">
      <c r="A30" s="34" t="s">
        <v>54</v>
      </c>
      <c r="B30" s="23"/>
      <c r="C30" s="24"/>
      <c r="D30" s="47">
        <v>1</v>
      </c>
      <c r="E30" s="48">
        <v>1</v>
      </c>
      <c r="F30" s="47">
        <v>1</v>
      </c>
      <c r="G30" s="48">
        <v>1</v>
      </c>
      <c r="H30" s="47">
        <v>1</v>
      </c>
      <c r="I30" s="48">
        <v>1</v>
      </c>
      <c r="J30" s="49"/>
      <c r="K30" s="50"/>
      <c r="L30" s="65"/>
      <c r="M30" s="66"/>
      <c r="N30" s="65"/>
      <c r="O30" s="66"/>
      <c r="P30" s="67">
        <f>SUM(D30:O30)</f>
        <v>6</v>
      </c>
      <c r="Q30" s="46"/>
      <c r="R30" s="75"/>
      <c r="S30" s="74"/>
    </row>
    <row r="31" spans="1:19" s="31" customFormat="1" ht="18.600000000000001" thickBot="1" x14ac:dyDescent="0.4">
      <c r="A31" s="30"/>
      <c r="B31" s="32"/>
      <c r="C31" s="33"/>
      <c r="D31" s="70">
        <v>9</v>
      </c>
      <c r="E31" s="71">
        <f t="shared" ref="E31:O31" si="1">SUM(E3:E30)</f>
        <v>8</v>
      </c>
      <c r="F31" s="71">
        <f t="shared" si="1"/>
        <v>9</v>
      </c>
      <c r="G31" s="71">
        <f t="shared" si="1"/>
        <v>9</v>
      </c>
      <c r="H31" s="71">
        <f t="shared" si="1"/>
        <v>9</v>
      </c>
      <c r="I31" s="71">
        <f t="shared" si="1"/>
        <v>8</v>
      </c>
      <c r="J31" s="68">
        <f t="shared" si="1"/>
        <v>9</v>
      </c>
      <c r="K31" s="68">
        <f t="shared" si="1"/>
        <v>8</v>
      </c>
      <c r="L31" s="68">
        <f t="shared" si="1"/>
        <v>9</v>
      </c>
      <c r="M31" s="68">
        <f t="shared" si="1"/>
        <v>8</v>
      </c>
      <c r="N31" s="68">
        <f t="shared" si="1"/>
        <v>8</v>
      </c>
      <c r="O31" s="68">
        <f t="shared" si="1"/>
        <v>7</v>
      </c>
      <c r="P31" s="69">
        <f>SUM(C31:O31)</f>
        <v>101</v>
      </c>
      <c r="Q31" s="46">
        <f>SUM(Q3:Q30)</f>
        <v>3</v>
      </c>
      <c r="R31" s="76">
        <f>SUM(R3:R30)</f>
        <v>1</v>
      </c>
      <c r="S31" s="74">
        <f>SUM(S3:S30)</f>
        <v>2</v>
      </c>
    </row>
    <row r="32" spans="1:19" x14ac:dyDescent="0.3">
      <c r="J32" s="7">
        <v>9</v>
      </c>
      <c r="K32" s="7">
        <v>9</v>
      </c>
      <c r="L32" s="7">
        <v>9</v>
      </c>
      <c r="M32" s="7">
        <v>9</v>
      </c>
      <c r="N32" s="7">
        <v>9</v>
      </c>
      <c r="O32" s="7">
        <v>9</v>
      </c>
      <c r="P32" s="7">
        <f>SUM(D32:O32)</f>
        <v>54</v>
      </c>
    </row>
  </sheetData>
  <sortState xmlns:xlrd2="http://schemas.microsoft.com/office/spreadsheetml/2017/richdata2" ref="A3:Q32">
    <sortCondition descending="1" ref="C1:C32"/>
  </sortState>
  <mergeCells count="7">
    <mergeCell ref="Q1:S1"/>
    <mergeCell ref="N1:O1"/>
    <mergeCell ref="D1:E1"/>
    <mergeCell ref="F1:G1"/>
    <mergeCell ref="H1:I1"/>
    <mergeCell ref="J1:K1"/>
    <mergeCell ref="L1:M1"/>
  </mergeCells>
  <phoneticPr fontId="7" type="noConversion"/>
  <pageMargins left="0.7" right="0.7" top="0.75" bottom="0.75" header="0.3" footer="0.3"/>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4"/>
  <sheetViews>
    <sheetView zoomScaleNormal="100" workbookViewId="0"/>
  </sheetViews>
  <sheetFormatPr defaultColWidth="8.77734375" defaultRowHeight="14.4" x14ac:dyDescent="0.3"/>
  <cols>
    <col min="1" max="1" width="14.44140625" customWidth="1"/>
    <col min="3" max="4" width="9.109375" customWidth="1"/>
    <col min="5" max="5" width="5.6640625" customWidth="1"/>
    <col min="6" max="6" width="5.44140625" customWidth="1"/>
    <col min="7" max="7" width="5.33203125" customWidth="1"/>
    <col min="10" max="10" width="4.77734375" customWidth="1"/>
    <col min="11" max="11" width="5" customWidth="1"/>
    <col min="12" max="12" width="6.109375" customWidth="1"/>
    <col min="15" max="15" width="4.6640625" customWidth="1"/>
    <col min="16" max="16" width="4.77734375" customWidth="1"/>
    <col min="17" max="17" width="5.44140625" customWidth="1"/>
    <col min="20" max="20" width="4.44140625" customWidth="1"/>
    <col min="21" max="21" width="4.77734375" customWidth="1"/>
    <col min="22" max="22" width="6" customWidth="1"/>
  </cols>
  <sheetData>
    <row r="1" spans="1:24" x14ac:dyDescent="0.3">
      <c r="A1" t="s">
        <v>45</v>
      </c>
    </row>
    <row r="3" spans="1:24" ht="14.25" customHeight="1" x14ac:dyDescent="0.3">
      <c r="A3" s="1" t="s">
        <v>0</v>
      </c>
      <c r="B3" s="1" t="s">
        <v>1</v>
      </c>
      <c r="C3" s="1" t="s">
        <v>41</v>
      </c>
      <c r="D3" s="1" t="s">
        <v>36</v>
      </c>
      <c r="E3" s="1" t="s">
        <v>2</v>
      </c>
      <c r="F3" s="1" t="s">
        <v>3</v>
      </c>
      <c r="G3" s="1" t="s">
        <v>4</v>
      </c>
      <c r="H3" s="1" t="s">
        <v>32</v>
      </c>
      <c r="I3" s="1" t="s">
        <v>42</v>
      </c>
      <c r="J3" s="1" t="s">
        <v>18</v>
      </c>
      <c r="K3" s="1" t="s">
        <v>3</v>
      </c>
      <c r="L3" s="1" t="s">
        <v>4</v>
      </c>
      <c r="M3" s="1" t="s">
        <v>34</v>
      </c>
      <c r="N3" s="1" t="s">
        <v>37</v>
      </c>
      <c r="O3" s="1" t="s">
        <v>18</v>
      </c>
      <c r="P3" s="1" t="s">
        <v>20</v>
      </c>
      <c r="Q3" s="1" t="s">
        <v>19</v>
      </c>
      <c r="R3" s="1" t="s">
        <v>38</v>
      </c>
      <c r="S3" s="1" t="s">
        <v>43</v>
      </c>
      <c r="T3" s="1" t="s">
        <v>18</v>
      </c>
      <c r="U3" s="1" t="s">
        <v>20</v>
      </c>
      <c r="V3" s="1" t="s">
        <v>19</v>
      </c>
      <c r="W3" s="1" t="s">
        <v>44</v>
      </c>
    </row>
    <row r="4" spans="1:24" x14ac:dyDescent="0.3">
      <c r="A4" s="1"/>
      <c r="B4" s="1"/>
      <c r="C4" s="1"/>
      <c r="D4" s="1"/>
      <c r="E4" s="1"/>
      <c r="F4" s="1"/>
      <c r="G4" s="1"/>
      <c r="H4" s="1"/>
      <c r="I4" s="1"/>
      <c r="J4" s="1"/>
      <c r="K4" s="1"/>
      <c r="L4" s="1"/>
      <c r="M4" s="1"/>
      <c r="N4" s="1"/>
      <c r="O4" s="1"/>
      <c r="P4" s="1"/>
      <c r="Q4" s="1"/>
      <c r="R4" s="1"/>
      <c r="S4" s="1"/>
      <c r="T4" s="1"/>
      <c r="U4" s="1"/>
      <c r="V4" s="1"/>
      <c r="W4" s="1"/>
      <c r="X4">
        <v>0</v>
      </c>
    </row>
    <row r="5" spans="1:24" x14ac:dyDescent="0.3">
      <c r="A5" s="1" t="s">
        <v>5</v>
      </c>
      <c r="B5" s="1">
        <v>1239</v>
      </c>
      <c r="C5" s="1">
        <v>622</v>
      </c>
      <c r="D5" s="1">
        <f t="shared" ref="D5:D18" si="0">SUM(B5:C5)</f>
        <v>1861</v>
      </c>
      <c r="E5" s="1">
        <v>1</v>
      </c>
      <c r="F5" s="1">
        <v>1</v>
      </c>
      <c r="G5" s="1">
        <v>3</v>
      </c>
      <c r="H5" s="1">
        <f>D5-X17</f>
        <v>261</v>
      </c>
      <c r="I5" s="1">
        <f t="shared" ref="I5:I18" si="1">B5+H5</f>
        <v>1500</v>
      </c>
      <c r="J5" s="1">
        <v>1</v>
      </c>
      <c r="K5" s="1">
        <v>1</v>
      </c>
      <c r="L5" s="1">
        <v>3</v>
      </c>
      <c r="M5" s="1">
        <f>I5-X6</f>
        <v>100</v>
      </c>
      <c r="N5" s="1">
        <f t="shared" ref="N5:N18" si="2">B5+M5</f>
        <v>1339</v>
      </c>
      <c r="O5" s="1">
        <v>1</v>
      </c>
      <c r="P5" s="1">
        <v>1</v>
      </c>
      <c r="Q5" s="1">
        <v>3</v>
      </c>
      <c r="R5" s="1">
        <f>N5-X6</f>
        <v>-61</v>
      </c>
      <c r="S5" s="1">
        <f t="shared" ref="S5:S18" si="3">B5+R5</f>
        <v>1178</v>
      </c>
      <c r="T5" s="1">
        <v>0</v>
      </c>
      <c r="U5" s="1">
        <v>1</v>
      </c>
      <c r="V5" s="1">
        <v>1</v>
      </c>
      <c r="W5" s="1">
        <f>S5-X5</f>
        <v>478</v>
      </c>
      <c r="X5" s="4">
        <v>700</v>
      </c>
    </row>
    <row r="6" spans="1:24" x14ac:dyDescent="0.3">
      <c r="A6" s="1" t="s">
        <v>6</v>
      </c>
      <c r="B6" s="1">
        <v>1200</v>
      </c>
      <c r="C6" s="1">
        <v>499</v>
      </c>
      <c r="D6" s="1">
        <f t="shared" si="0"/>
        <v>1699</v>
      </c>
      <c r="E6" s="1">
        <v>1</v>
      </c>
      <c r="F6" s="1">
        <v>1</v>
      </c>
      <c r="G6" s="1">
        <v>3</v>
      </c>
      <c r="H6" s="1">
        <f>D6-X17</f>
        <v>99</v>
      </c>
      <c r="I6" s="1">
        <f t="shared" si="1"/>
        <v>1299</v>
      </c>
      <c r="J6" s="1">
        <v>1</v>
      </c>
      <c r="K6" s="1">
        <v>1</v>
      </c>
      <c r="L6" s="1">
        <v>3</v>
      </c>
      <c r="M6" s="1">
        <f>I6-X6</f>
        <v>-101</v>
      </c>
      <c r="N6" s="1">
        <f t="shared" si="2"/>
        <v>1099</v>
      </c>
      <c r="O6" s="1">
        <v>0</v>
      </c>
      <c r="P6" s="1">
        <v>1</v>
      </c>
      <c r="Q6" s="1">
        <v>2</v>
      </c>
      <c r="R6" s="1">
        <f>N6-X5</f>
        <v>399</v>
      </c>
      <c r="S6" s="1">
        <f t="shared" si="3"/>
        <v>1599</v>
      </c>
      <c r="T6" s="1">
        <v>1</v>
      </c>
      <c r="U6" s="1">
        <v>1</v>
      </c>
      <c r="V6" s="1">
        <v>3</v>
      </c>
      <c r="W6" s="1">
        <f>S6-X6</f>
        <v>199</v>
      </c>
      <c r="X6" s="4">
        <v>1400</v>
      </c>
    </row>
    <row r="7" spans="1:24" x14ac:dyDescent="0.3">
      <c r="A7" s="1" t="s">
        <v>7</v>
      </c>
      <c r="B7" s="1">
        <v>1166</v>
      </c>
      <c r="C7" s="1">
        <v>107</v>
      </c>
      <c r="D7" s="1">
        <f t="shared" si="0"/>
        <v>1273</v>
      </c>
      <c r="E7" s="1">
        <v>1</v>
      </c>
      <c r="F7" s="1">
        <v>1</v>
      </c>
      <c r="G7" s="1">
        <v>3</v>
      </c>
      <c r="H7" s="1">
        <f>D7-X17</f>
        <v>-327</v>
      </c>
      <c r="I7" s="1">
        <f t="shared" si="1"/>
        <v>839</v>
      </c>
      <c r="J7" s="1">
        <v>0</v>
      </c>
      <c r="K7" s="1">
        <v>1</v>
      </c>
      <c r="L7" s="1">
        <v>2</v>
      </c>
      <c r="M7" s="1">
        <f>I7-X5</f>
        <v>139</v>
      </c>
      <c r="N7" s="1">
        <f t="shared" si="2"/>
        <v>1305</v>
      </c>
      <c r="O7" s="1">
        <v>1</v>
      </c>
      <c r="P7" s="1">
        <v>1</v>
      </c>
      <c r="Q7" s="1">
        <v>3</v>
      </c>
      <c r="R7" s="1">
        <f>N7-X6</f>
        <v>-95</v>
      </c>
      <c r="S7" s="1">
        <f t="shared" si="3"/>
        <v>1071</v>
      </c>
      <c r="T7" s="1">
        <v>0</v>
      </c>
      <c r="U7" s="1">
        <v>1</v>
      </c>
      <c r="V7" s="1">
        <v>2</v>
      </c>
      <c r="W7" s="1">
        <f>S7-X5</f>
        <v>371</v>
      </c>
      <c r="X7" s="4">
        <v>2100</v>
      </c>
    </row>
    <row r="8" spans="1:24" x14ac:dyDescent="0.3">
      <c r="A8" s="1" t="s">
        <v>8</v>
      </c>
      <c r="B8" s="1">
        <v>1175</v>
      </c>
      <c r="C8" s="1">
        <v>625</v>
      </c>
      <c r="D8" s="1">
        <f t="shared" si="0"/>
        <v>1800</v>
      </c>
      <c r="E8" s="1">
        <v>1</v>
      </c>
      <c r="F8" s="1">
        <v>1</v>
      </c>
      <c r="G8" s="1">
        <v>3</v>
      </c>
      <c r="H8" s="1">
        <f>D8-X17</f>
        <v>200</v>
      </c>
      <c r="I8" s="1">
        <f t="shared" si="1"/>
        <v>1375</v>
      </c>
      <c r="J8" s="1">
        <v>1</v>
      </c>
      <c r="K8" s="1">
        <v>1</v>
      </c>
      <c r="L8" s="1">
        <v>3</v>
      </c>
      <c r="M8" s="1">
        <f>I8-X6</f>
        <v>-25</v>
      </c>
      <c r="N8" s="1">
        <f t="shared" si="2"/>
        <v>1150</v>
      </c>
      <c r="O8" s="1">
        <v>1</v>
      </c>
      <c r="P8" s="1">
        <v>0</v>
      </c>
      <c r="Q8" s="1">
        <v>2</v>
      </c>
      <c r="R8" s="1">
        <f>N8-X5</f>
        <v>450</v>
      </c>
      <c r="S8" s="1">
        <f t="shared" si="3"/>
        <v>1625</v>
      </c>
      <c r="T8" s="1">
        <v>1</v>
      </c>
      <c r="U8" s="1">
        <v>1</v>
      </c>
      <c r="V8" s="1">
        <v>3</v>
      </c>
      <c r="W8" s="1">
        <f>S8-X6</f>
        <v>225</v>
      </c>
    </row>
    <row r="9" spans="1:24" x14ac:dyDescent="0.3">
      <c r="A9" s="1" t="s">
        <v>9</v>
      </c>
      <c r="B9" s="1">
        <v>137</v>
      </c>
      <c r="C9" s="1">
        <v>291</v>
      </c>
      <c r="D9" s="1">
        <f t="shared" si="0"/>
        <v>428</v>
      </c>
      <c r="E9" s="1">
        <v>0</v>
      </c>
      <c r="F9" s="1">
        <v>0</v>
      </c>
      <c r="G9" s="1">
        <v>1</v>
      </c>
      <c r="H9" s="1">
        <f>D9-X4</f>
        <v>428</v>
      </c>
      <c r="I9" s="1">
        <f t="shared" si="1"/>
        <v>565</v>
      </c>
      <c r="J9" s="1">
        <v>0</v>
      </c>
      <c r="K9" s="1">
        <v>1</v>
      </c>
      <c r="L9" s="1">
        <v>2</v>
      </c>
      <c r="M9" s="1">
        <f>I9-X5</f>
        <v>-135</v>
      </c>
      <c r="N9" s="1">
        <f t="shared" si="2"/>
        <v>2</v>
      </c>
      <c r="O9" s="1">
        <v>0</v>
      </c>
      <c r="P9" s="1">
        <v>0</v>
      </c>
      <c r="Q9" s="1">
        <v>1</v>
      </c>
      <c r="R9" s="1">
        <f>N9-X4</f>
        <v>2</v>
      </c>
      <c r="S9" s="1">
        <f t="shared" si="3"/>
        <v>139</v>
      </c>
      <c r="T9" s="1">
        <v>0</v>
      </c>
      <c r="U9" s="1">
        <v>0</v>
      </c>
      <c r="V9" s="1">
        <v>1</v>
      </c>
      <c r="W9" s="1">
        <f>S9-X4</f>
        <v>139</v>
      </c>
      <c r="X9">
        <v>850</v>
      </c>
    </row>
    <row r="10" spans="1:24" x14ac:dyDescent="0.3">
      <c r="A10" s="1" t="s">
        <v>10</v>
      </c>
      <c r="B10" s="1">
        <v>282</v>
      </c>
      <c r="C10" s="1">
        <v>113</v>
      </c>
      <c r="D10" s="1">
        <f t="shared" si="0"/>
        <v>395</v>
      </c>
      <c r="E10" s="1">
        <v>0</v>
      </c>
      <c r="F10" s="1">
        <v>0</v>
      </c>
      <c r="G10" s="3">
        <v>1</v>
      </c>
      <c r="H10" s="1">
        <f>D10-X4</f>
        <v>395</v>
      </c>
      <c r="I10" s="1">
        <f t="shared" si="1"/>
        <v>677</v>
      </c>
      <c r="J10" s="1">
        <v>1</v>
      </c>
      <c r="K10" s="1">
        <v>0</v>
      </c>
      <c r="L10" s="1">
        <v>2</v>
      </c>
      <c r="M10" s="1">
        <f>I10-X5</f>
        <v>-23</v>
      </c>
      <c r="N10" s="1">
        <f t="shared" si="2"/>
        <v>259</v>
      </c>
      <c r="O10" s="1">
        <v>0</v>
      </c>
      <c r="P10" s="1">
        <v>0</v>
      </c>
      <c r="Q10" s="1">
        <v>1</v>
      </c>
      <c r="R10" s="1">
        <f>N10-X4</f>
        <v>259</v>
      </c>
      <c r="S10" s="1">
        <f t="shared" si="3"/>
        <v>541</v>
      </c>
      <c r="T10" s="1">
        <v>0</v>
      </c>
      <c r="U10" s="1">
        <v>0</v>
      </c>
      <c r="V10" s="1">
        <v>1</v>
      </c>
      <c r="W10" s="1">
        <f>S10-X4</f>
        <v>541</v>
      </c>
      <c r="X10">
        <v>1700</v>
      </c>
    </row>
    <row r="11" spans="1:24" x14ac:dyDescent="0.3">
      <c r="A11" s="1" t="s">
        <v>11</v>
      </c>
      <c r="B11" s="1">
        <v>202</v>
      </c>
      <c r="C11" s="1">
        <v>160</v>
      </c>
      <c r="D11" s="1">
        <f t="shared" si="0"/>
        <v>362</v>
      </c>
      <c r="E11" s="1">
        <v>0</v>
      </c>
      <c r="F11" s="1">
        <v>0</v>
      </c>
      <c r="G11" s="1">
        <v>1</v>
      </c>
      <c r="H11" s="1">
        <f>D11-X4</f>
        <v>362</v>
      </c>
      <c r="I11" s="1">
        <f t="shared" si="1"/>
        <v>564</v>
      </c>
      <c r="J11" s="1">
        <v>0</v>
      </c>
      <c r="K11" s="1">
        <v>0</v>
      </c>
      <c r="L11" s="1">
        <v>1</v>
      </c>
      <c r="M11" s="1">
        <f>I11-X4</f>
        <v>564</v>
      </c>
      <c r="N11" s="1">
        <f>B11+M11</f>
        <v>766</v>
      </c>
      <c r="O11" s="1">
        <v>0</v>
      </c>
      <c r="P11" s="1">
        <v>1</v>
      </c>
      <c r="Q11" s="1">
        <v>2</v>
      </c>
      <c r="R11" s="1">
        <f>N11-X5</f>
        <v>66</v>
      </c>
      <c r="S11" s="1">
        <f t="shared" si="3"/>
        <v>268</v>
      </c>
      <c r="T11" s="1">
        <v>0</v>
      </c>
      <c r="U11" s="1">
        <v>0</v>
      </c>
      <c r="V11" s="1">
        <v>1</v>
      </c>
      <c r="W11" s="1">
        <f>S11-X4</f>
        <v>268</v>
      </c>
      <c r="X11">
        <v>2700</v>
      </c>
    </row>
    <row r="12" spans="1:24" x14ac:dyDescent="0.3">
      <c r="A12" s="1" t="s">
        <v>12</v>
      </c>
      <c r="B12" s="1">
        <v>224</v>
      </c>
      <c r="C12" s="1">
        <v>24</v>
      </c>
      <c r="D12" s="1">
        <f t="shared" si="0"/>
        <v>248</v>
      </c>
      <c r="E12" s="1">
        <v>0</v>
      </c>
      <c r="F12" s="1">
        <v>0</v>
      </c>
      <c r="G12" s="1">
        <v>1</v>
      </c>
      <c r="H12" s="1">
        <f>D12-X4</f>
        <v>248</v>
      </c>
      <c r="I12" s="1">
        <f t="shared" si="1"/>
        <v>472</v>
      </c>
      <c r="J12" s="1">
        <v>0</v>
      </c>
      <c r="K12" s="1">
        <v>0</v>
      </c>
      <c r="L12" s="1">
        <v>1</v>
      </c>
      <c r="M12" s="1">
        <f>I12-X4</f>
        <v>472</v>
      </c>
      <c r="N12" s="1">
        <f t="shared" si="2"/>
        <v>696</v>
      </c>
      <c r="O12" s="1">
        <v>0</v>
      </c>
      <c r="P12" s="1">
        <v>0</v>
      </c>
      <c r="Q12" s="1">
        <v>1</v>
      </c>
      <c r="R12" s="1">
        <f>N12-X4</f>
        <v>696</v>
      </c>
      <c r="S12" s="1">
        <f t="shared" si="3"/>
        <v>920</v>
      </c>
      <c r="T12" s="1">
        <v>0</v>
      </c>
      <c r="U12" s="1">
        <v>1</v>
      </c>
      <c r="V12" s="1">
        <v>2</v>
      </c>
      <c r="W12" s="1">
        <f>S12-X5</f>
        <v>220</v>
      </c>
    </row>
    <row r="13" spans="1:24" x14ac:dyDescent="0.3">
      <c r="A13" s="1" t="s">
        <v>13</v>
      </c>
      <c r="B13" s="1">
        <v>183</v>
      </c>
      <c r="C13" s="1">
        <v>85</v>
      </c>
      <c r="D13" s="1">
        <f t="shared" si="0"/>
        <v>268</v>
      </c>
      <c r="E13" s="1">
        <v>0</v>
      </c>
      <c r="F13" s="1">
        <v>0</v>
      </c>
      <c r="G13" s="1">
        <v>1</v>
      </c>
      <c r="H13" s="1">
        <f>D13-X4</f>
        <v>268</v>
      </c>
      <c r="I13" s="1">
        <f t="shared" si="1"/>
        <v>451</v>
      </c>
      <c r="J13" s="1">
        <v>0</v>
      </c>
      <c r="K13" s="1">
        <v>0</v>
      </c>
      <c r="L13" s="1">
        <v>1</v>
      </c>
      <c r="M13" s="1">
        <f>I13-X4</f>
        <v>451</v>
      </c>
      <c r="N13" s="1">
        <f t="shared" si="2"/>
        <v>634</v>
      </c>
      <c r="O13" s="1">
        <v>0</v>
      </c>
      <c r="P13" s="1">
        <v>0</v>
      </c>
      <c r="Q13" s="1">
        <v>1</v>
      </c>
      <c r="R13" s="1">
        <f>N13-X4</f>
        <v>634</v>
      </c>
      <c r="S13" s="1">
        <f t="shared" si="3"/>
        <v>817</v>
      </c>
      <c r="T13" s="1">
        <v>0</v>
      </c>
      <c r="U13" s="1">
        <v>1</v>
      </c>
      <c r="V13" s="1">
        <v>2</v>
      </c>
      <c r="W13" s="1">
        <f>S13-X5</f>
        <v>117</v>
      </c>
      <c r="X13">
        <v>1010</v>
      </c>
    </row>
    <row r="14" spans="1:24" x14ac:dyDescent="0.3">
      <c r="A14" s="1" t="s">
        <v>31</v>
      </c>
      <c r="B14" s="1">
        <v>525</v>
      </c>
      <c r="C14" s="1">
        <v>351</v>
      </c>
      <c r="D14" s="1">
        <f t="shared" si="0"/>
        <v>876</v>
      </c>
      <c r="E14" s="1">
        <v>1</v>
      </c>
      <c r="F14" s="1">
        <v>0</v>
      </c>
      <c r="G14" s="1">
        <v>2</v>
      </c>
      <c r="H14" s="1">
        <f>D14-X16</f>
        <v>76</v>
      </c>
      <c r="I14" s="1">
        <f>B14+H14</f>
        <v>601</v>
      </c>
      <c r="J14" s="1">
        <v>0</v>
      </c>
      <c r="K14" s="1">
        <v>1</v>
      </c>
      <c r="L14" s="1">
        <v>2</v>
      </c>
      <c r="M14" s="1">
        <f>I14-X5</f>
        <v>-99</v>
      </c>
      <c r="N14" s="1">
        <f t="shared" si="2"/>
        <v>426</v>
      </c>
      <c r="O14" s="1">
        <v>0</v>
      </c>
      <c r="P14" s="1">
        <v>0</v>
      </c>
      <c r="Q14" s="1">
        <v>1</v>
      </c>
      <c r="R14" s="1">
        <f>N14-X4</f>
        <v>426</v>
      </c>
      <c r="S14" s="1">
        <f t="shared" si="3"/>
        <v>951</v>
      </c>
      <c r="T14" s="1">
        <v>1</v>
      </c>
      <c r="U14" s="1">
        <v>0</v>
      </c>
      <c r="V14" s="1">
        <v>2</v>
      </c>
      <c r="W14" s="1">
        <f>S14-X5</f>
        <v>251</v>
      </c>
      <c r="X14">
        <v>2020</v>
      </c>
    </row>
    <row r="15" spans="1:24" x14ac:dyDescent="0.3">
      <c r="A15" s="1" t="s">
        <v>14</v>
      </c>
      <c r="B15" s="1">
        <v>496</v>
      </c>
      <c r="C15" s="1">
        <v>234</v>
      </c>
      <c r="D15" s="1">
        <f t="shared" si="0"/>
        <v>730</v>
      </c>
      <c r="E15" s="3">
        <v>0</v>
      </c>
      <c r="F15" s="1">
        <v>1</v>
      </c>
      <c r="G15" s="1">
        <v>2</v>
      </c>
      <c r="H15" s="1">
        <f>D15-X16</f>
        <v>-70</v>
      </c>
      <c r="I15" s="1">
        <f t="shared" si="1"/>
        <v>426</v>
      </c>
      <c r="J15" s="1">
        <v>0</v>
      </c>
      <c r="K15" s="1">
        <v>0</v>
      </c>
      <c r="L15" s="1">
        <v>1</v>
      </c>
      <c r="M15" s="1">
        <f>I15-X4</f>
        <v>426</v>
      </c>
      <c r="N15" s="1">
        <f t="shared" si="2"/>
        <v>922</v>
      </c>
      <c r="O15" s="1">
        <v>1</v>
      </c>
      <c r="P15" s="1">
        <v>0</v>
      </c>
      <c r="Q15" s="1">
        <v>2</v>
      </c>
      <c r="R15" s="1">
        <f>N15-X5</f>
        <v>222</v>
      </c>
      <c r="S15" s="1">
        <f t="shared" si="3"/>
        <v>718</v>
      </c>
      <c r="T15" s="1">
        <v>1</v>
      </c>
      <c r="U15" s="1">
        <v>0</v>
      </c>
      <c r="V15" s="1">
        <v>2</v>
      </c>
      <c r="W15" s="1">
        <f>S15-X5</f>
        <v>18</v>
      </c>
    </row>
    <row r="16" spans="1:24" x14ac:dyDescent="0.3">
      <c r="A16" s="1" t="s">
        <v>15</v>
      </c>
      <c r="B16" s="1">
        <v>419</v>
      </c>
      <c r="C16" s="1">
        <v>-24</v>
      </c>
      <c r="D16" s="1">
        <f t="shared" si="0"/>
        <v>395</v>
      </c>
      <c r="E16" s="1">
        <v>0</v>
      </c>
      <c r="F16" s="1">
        <v>0</v>
      </c>
      <c r="G16" s="1">
        <v>1</v>
      </c>
      <c r="H16" s="1">
        <f>D16-X4</f>
        <v>395</v>
      </c>
      <c r="I16" s="1">
        <f t="shared" si="1"/>
        <v>814</v>
      </c>
      <c r="J16" s="1">
        <v>1</v>
      </c>
      <c r="K16" s="1">
        <v>0</v>
      </c>
      <c r="L16" s="1">
        <v>2</v>
      </c>
      <c r="M16" s="1">
        <f>I16-X5</f>
        <v>114</v>
      </c>
      <c r="N16" s="1">
        <f t="shared" si="2"/>
        <v>533</v>
      </c>
      <c r="O16" s="1">
        <v>0</v>
      </c>
      <c r="P16" s="1">
        <v>0</v>
      </c>
      <c r="Q16" s="1">
        <v>1</v>
      </c>
      <c r="R16" s="1">
        <f>N16-X4</f>
        <v>533</v>
      </c>
      <c r="S16" s="1">
        <f t="shared" si="3"/>
        <v>952</v>
      </c>
      <c r="T16" s="1">
        <v>0</v>
      </c>
      <c r="U16" s="1">
        <v>1</v>
      </c>
      <c r="V16" s="1">
        <v>2</v>
      </c>
      <c r="W16" s="1">
        <f>S16-X5</f>
        <v>252</v>
      </c>
      <c r="X16" s="4">
        <v>800</v>
      </c>
    </row>
    <row r="17" spans="1:24" x14ac:dyDescent="0.3">
      <c r="A17" s="1" t="s">
        <v>16</v>
      </c>
      <c r="B17" s="1">
        <v>306</v>
      </c>
      <c r="C17" s="1">
        <v>137</v>
      </c>
      <c r="D17" s="1">
        <f t="shared" si="0"/>
        <v>443</v>
      </c>
      <c r="E17" s="1">
        <v>0</v>
      </c>
      <c r="F17" s="1">
        <v>0</v>
      </c>
      <c r="G17" s="1">
        <v>1</v>
      </c>
      <c r="H17" s="1">
        <f>D17-X4</f>
        <v>443</v>
      </c>
      <c r="I17" s="1">
        <f t="shared" si="1"/>
        <v>749</v>
      </c>
      <c r="J17" s="1">
        <v>1</v>
      </c>
      <c r="K17" s="1">
        <v>0</v>
      </c>
      <c r="L17" s="1">
        <v>2</v>
      </c>
      <c r="M17" s="1">
        <f>I17-X5</f>
        <v>49</v>
      </c>
      <c r="N17" s="1">
        <f t="shared" si="2"/>
        <v>355</v>
      </c>
      <c r="O17" s="1">
        <v>0</v>
      </c>
      <c r="P17" s="1">
        <v>0</v>
      </c>
      <c r="Q17" s="1">
        <v>1</v>
      </c>
      <c r="R17" s="1">
        <f>N17-X4</f>
        <v>355</v>
      </c>
      <c r="S17" s="1">
        <f t="shared" si="3"/>
        <v>661</v>
      </c>
      <c r="T17" s="1">
        <v>0</v>
      </c>
      <c r="U17" s="1">
        <v>0</v>
      </c>
      <c r="V17" s="1">
        <v>1</v>
      </c>
      <c r="W17" s="1">
        <f>S17-X4</f>
        <v>661</v>
      </c>
      <c r="X17" s="5">
        <v>1600</v>
      </c>
    </row>
    <row r="18" spans="1:24" x14ac:dyDescent="0.3">
      <c r="A18" s="1" t="s">
        <v>17</v>
      </c>
      <c r="B18" s="1">
        <v>276</v>
      </c>
      <c r="C18" s="1">
        <v>-472</v>
      </c>
      <c r="D18" s="1">
        <f t="shared" si="0"/>
        <v>-196</v>
      </c>
      <c r="E18" s="1">
        <v>0</v>
      </c>
      <c r="F18" s="1">
        <v>0</v>
      </c>
      <c r="G18" s="1">
        <v>1</v>
      </c>
      <c r="H18" s="1">
        <f>D18-X4</f>
        <v>-196</v>
      </c>
      <c r="I18" s="1">
        <f t="shared" si="1"/>
        <v>80</v>
      </c>
      <c r="J18" s="1">
        <v>0</v>
      </c>
      <c r="K18" s="1">
        <v>0</v>
      </c>
      <c r="L18" s="1">
        <v>1</v>
      </c>
      <c r="M18" s="1">
        <f>I18-X4</f>
        <v>80</v>
      </c>
      <c r="N18" s="1">
        <f t="shared" si="2"/>
        <v>356</v>
      </c>
      <c r="O18" s="1">
        <v>0</v>
      </c>
      <c r="P18" s="1">
        <v>0</v>
      </c>
      <c r="Q18" s="1">
        <v>1</v>
      </c>
      <c r="R18" s="1">
        <f>N18-X4</f>
        <v>356</v>
      </c>
      <c r="S18" s="1">
        <f t="shared" si="3"/>
        <v>632</v>
      </c>
      <c r="T18" s="1">
        <v>0</v>
      </c>
      <c r="U18" s="1">
        <v>0</v>
      </c>
      <c r="V18" s="1">
        <v>1</v>
      </c>
      <c r="W18" s="1">
        <f>S18-X4</f>
        <v>632</v>
      </c>
    </row>
    <row r="19" spans="1:24" x14ac:dyDescent="0.3">
      <c r="A19" s="1" t="s">
        <v>21</v>
      </c>
      <c r="B19" s="1">
        <v>1305</v>
      </c>
      <c r="C19" s="1">
        <v>-307</v>
      </c>
      <c r="D19" s="1">
        <f t="shared" ref="D19:D25" si="4">B19+C19</f>
        <v>998</v>
      </c>
      <c r="E19" s="3">
        <v>1</v>
      </c>
      <c r="F19" s="3">
        <v>0</v>
      </c>
      <c r="G19" s="3">
        <v>2</v>
      </c>
      <c r="H19" s="1">
        <f>D19-X16</f>
        <v>198</v>
      </c>
      <c r="I19" s="1">
        <f t="shared" ref="I19:I25" si="5">B19+H19</f>
        <v>1503</v>
      </c>
      <c r="J19" s="3">
        <v>1</v>
      </c>
      <c r="K19" s="3">
        <v>1</v>
      </c>
      <c r="L19" s="3">
        <v>3</v>
      </c>
      <c r="M19" s="3">
        <f>I19-X6</f>
        <v>103</v>
      </c>
      <c r="N19" s="1">
        <f t="shared" ref="N19:N25" si="6">B19+M19</f>
        <v>1408</v>
      </c>
      <c r="O19" s="3">
        <v>1</v>
      </c>
      <c r="P19" s="3">
        <v>1</v>
      </c>
      <c r="Q19" s="3">
        <v>3</v>
      </c>
      <c r="R19" s="1">
        <f>N19-X6</f>
        <v>8</v>
      </c>
      <c r="S19" s="3">
        <f t="shared" ref="S19:S25" si="7">B19+R19</f>
        <v>1313</v>
      </c>
      <c r="T19" s="3">
        <v>0</v>
      </c>
      <c r="U19" s="3">
        <v>1</v>
      </c>
      <c r="V19" s="3">
        <v>2</v>
      </c>
      <c r="W19" s="1">
        <f>S19-X5</f>
        <v>613</v>
      </c>
    </row>
    <row r="20" spans="1:24" x14ac:dyDescent="0.3">
      <c r="A20" s="1" t="s">
        <v>22</v>
      </c>
      <c r="B20" s="1">
        <v>890</v>
      </c>
      <c r="C20" s="1">
        <v>535</v>
      </c>
      <c r="D20" s="1">
        <f t="shared" si="4"/>
        <v>1425</v>
      </c>
      <c r="E20" s="1">
        <v>1</v>
      </c>
      <c r="F20" s="1">
        <v>1</v>
      </c>
      <c r="G20" s="1">
        <v>3</v>
      </c>
      <c r="H20" s="1">
        <f>D20-X17</f>
        <v>-175</v>
      </c>
      <c r="I20" s="1">
        <f t="shared" si="5"/>
        <v>715</v>
      </c>
      <c r="J20" s="1">
        <v>1</v>
      </c>
      <c r="K20" s="1">
        <v>0</v>
      </c>
      <c r="L20" s="1">
        <v>2</v>
      </c>
      <c r="M20" s="1">
        <f>I20-X5</f>
        <v>15</v>
      </c>
      <c r="N20" s="1">
        <f t="shared" si="6"/>
        <v>905</v>
      </c>
      <c r="O20" s="1">
        <v>1</v>
      </c>
      <c r="P20" s="1">
        <v>0</v>
      </c>
      <c r="Q20" s="1">
        <v>2</v>
      </c>
      <c r="R20" s="1">
        <f>N20-X5</f>
        <v>205</v>
      </c>
      <c r="S20" s="1">
        <f t="shared" si="7"/>
        <v>1095</v>
      </c>
      <c r="T20" s="1">
        <v>0</v>
      </c>
      <c r="U20" s="1">
        <v>1</v>
      </c>
      <c r="V20" s="1">
        <v>3</v>
      </c>
      <c r="W20" s="1">
        <f>S20-X5</f>
        <v>395</v>
      </c>
    </row>
    <row r="21" spans="1:24" x14ac:dyDescent="0.3">
      <c r="A21" s="1" t="s">
        <v>23</v>
      </c>
      <c r="B21" s="1">
        <v>35</v>
      </c>
      <c r="C21" s="1">
        <v>212</v>
      </c>
      <c r="D21" s="1">
        <f t="shared" si="4"/>
        <v>247</v>
      </c>
      <c r="E21" s="1">
        <v>0</v>
      </c>
      <c r="F21" s="1">
        <v>0</v>
      </c>
      <c r="G21" s="1">
        <v>1</v>
      </c>
      <c r="H21" s="1">
        <f>D21-X4</f>
        <v>247</v>
      </c>
      <c r="I21" s="1">
        <f t="shared" si="5"/>
        <v>282</v>
      </c>
      <c r="J21" s="1">
        <v>0</v>
      </c>
      <c r="K21" s="1">
        <v>0</v>
      </c>
      <c r="L21" s="1">
        <v>1</v>
      </c>
      <c r="M21" s="1">
        <f>I21-X4</f>
        <v>282</v>
      </c>
      <c r="N21" s="1">
        <f t="shared" si="6"/>
        <v>317</v>
      </c>
      <c r="O21" s="1">
        <v>0</v>
      </c>
      <c r="P21" s="1">
        <v>0</v>
      </c>
      <c r="Q21" s="1">
        <v>1</v>
      </c>
      <c r="R21" s="1">
        <f>N21-X4</f>
        <v>317</v>
      </c>
      <c r="S21" s="1">
        <f t="shared" si="7"/>
        <v>352</v>
      </c>
      <c r="T21" s="1">
        <v>0</v>
      </c>
      <c r="U21" s="1">
        <v>0</v>
      </c>
      <c r="V21" s="1">
        <v>1</v>
      </c>
      <c r="W21" s="1">
        <f>S21-X4</f>
        <v>352</v>
      </c>
    </row>
    <row r="22" spans="1:24" x14ac:dyDescent="0.3">
      <c r="A22" s="1" t="s">
        <v>24</v>
      </c>
      <c r="B22" s="1">
        <v>52</v>
      </c>
      <c r="C22" s="1">
        <v>364</v>
      </c>
      <c r="D22" s="1">
        <f t="shared" si="4"/>
        <v>416</v>
      </c>
      <c r="E22" s="1">
        <v>0</v>
      </c>
      <c r="F22" s="1">
        <v>0</v>
      </c>
      <c r="G22" s="1">
        <v>1</v>
      </c>
      <c r="H22" s="1">
        <f>D22-X4</f>
        <v>416</v>
      </c>
      <c r="I22" s="1">
        <f t="shared" si="5"/>
        <v>468</v>
      </c>
      <c r="J22" s="1">
        <v>0</v>
      </c>
      <c r="K22" s="1">
        <v>0</v>
      </c>
      <c r="L22" s="1">
        <v>1</v>
      </c>
      <c r="M22" s="1">
        <f>I22-X4</f>
        <v>468</v>
      </c>
      <c r="N22" s="1">
        <f t="shared" si="6"/>
        <v>520</v>
      </c>
      <c r="O22" s="1">
        <v>0</v>
      </c>
      <c r="P22" s="1">
        <v>0</v>
      </c>
      <c r="Q22" s="1">
        <v>1</v>
      </c>
      <c r="R22" s="1">
        <f>N22-X4</f>
        <v>520</v>
      </c>
      <c r="S22" s="1">
        <f t="shared" si="7"/>
        <v>572</v>
      </c>
      <c r="T22" s="1">
        <v>0</v>
      </c>
      <c r="U22" s="1">
        <v>0</v>
      </c>
      <c r="V22" s="1">
        <v>1</v>
      </c>
      <c r="W22" s="1">
        <f>S22-X4</f>
        <v>572</v>
      </c>
    </row>
    <row r="23" spans="1:24" x14ac:dyDescent="0.3">
      <c r="A23" s="1" t="s">
        <v>25</v>
      </c>
      <c r="B23" s="1">
        <v>135</v>
      </c>
      <c r="C23" s="1">
        <v>19</v>
      </c>
      <c r="D23" s="1">
        <f t="shared" si="4"/>
        <v>154</v>
      </c>
      <c r="E23" s="1">
        <v>0</v>
      </c>
      <c r="F23" s="1">
        <v>0</v>
      </c>
      <c r="G23" s="1">
        <v>1</v>
      </c>
      <c r="H23" s="1">
        <f>D23-X4</f>
        <v>154</v>
      </c>
      <c r="I23" s="1">
        <f t="shared" si="5"/>
        <v>289</v>
      </c>
      <c r="J23" s="1">
        <v>0</v>
      </c>
      <c r="K23" s="1">
        <v>0</v>
      </c>
      <c r="L23" s="1">
        <v>1</v>
      </c>
      <c r="M23" s="1">
        <f>I23-X4</f>
        <v>289</v>
      </c>
      <c r="N23" s="1">
        <f t="shared" si="6"/>
        <v>424</v>
      </c>
      <c r="O23" s="1">
        <v>0</v>
      </c>
      <c r="P23" s="1">
        <v>0</v>
      </c>
      <c r="Q23" s="1">
        <v>1</v>
      </c>
      <c r="R23" s="1">
        <f>N23-X4</f>
        <v>424</v>
      </c>
      <c r="S23" s="1">
        <f>B23+R23</f>
        <v>559</v>
      </c>
      <c r="T23" s="1">
        <v>0</v>
      </c>
      <c r="U23" s="1">
        <v>0</v>
      </c>
      <c r="V23" s="1">
        <v>1</v>
      </c>
      <c r="W23" s="1">
        <f>S23-X4</f>
        <v>559</v>
      </c>
    </row>
    <row r="24" spans="1:24" x14ac:dyDescent="0.3">
      <c r="A24" s="1" t="s">
        <v>26</v>
      </c>
      <c r="B24" s="1">
        <v>147</v>
      </c>
      <c r="C24" s="1">
        <v>476</v>
      </c>
      <c r="D24" s="1">
        <f t="shared" si="4"/>
        <v>623</v>
      </c>
      <c r="E24" s="1">
        <v>1</v>
      </c>
      <c r="F24" s="1">
        <v>0</v>
      </c>
      <c r="G24" s="1">
        <v>2</v>
      </c>
      <c r="H24" s="1">
        <f>D24-X16</f>
        <v>-177</v>
      </c>
      <c r="I24" s="1">
        <f t="shared" si="5"/>
        <v>-30</v>
      </c>
      <c r="J24" s="1">
        <v>0</v>
      </c>
      <c r="K24" s="1">
        <v>0</v>
      </c>
      <c r="L24" s="1">
        <v>1</v>
      </c>
      <c r="M24" s="1">
        <f>I24-X4</f>
        <v>-30</v>
      </c>
      <c r="N24" s="1">
        <f t="shared" si="6"/>
        <v>117</v>
      </c>
      <c r="O24" s="1">
        <v>0</v>
      </c>
      <c r="P24" s="1">
        <v>0</v>
      </c>
      <c r="Q24" s="1">
        <v>1</v>
      </c>
      <c r="R24" s="1">
        <f>N24-X4</f>
        <v>117</v>
      </c>
      <c r="S24" s="1">
        <f t="shared" si="7"/>
        <v>264</v>
      </c>
      <c r="T24" s="1">
        <v>0</v>
      </c>
      <c r="U24" s="1">
        <v>0</v>
      </c>
      <c r="V24" s="1">
        <v>1</v>
      </c>
      <c r="W24" s="1">
        <f>S24-X4</f>
        <v>264</v>
      </c>
    </row>
    <row r="25" spans="1:24" x14ac:dyDescent="0.3">
      <c r="A25" s="1" t="s">
        <v>27</v>
      </c>
      <c r="B25" s="1">
        <v>76</v>
      </c>
      <c r="C25" s="1">
        <v>476</v>
      </c>
      <c r="D25" s="1">
        <f t="shared" si="4"/>
        <v>552</v>
      </c>
      <c r="E25" s="1">
        <v>0</v>
      </c>
      <c r="F25" s="1">
        <v>1</v>
      </c>
      <c r="G25" s="1">
        <v>2</v>
      </c>
      <c r="H25" s="1">
        <f>D25-X16</f>
        <v>-248</v>
      </c>
      <c r="I25" s="1">
        <f t="shared" si="5"/>
        <v>-172</v>
      </c>
      <c r="J25" s="1">
        <v>0</v>
      </c>
      <c r="K25" s="1">
        <v>0</v>
      </c>
      <c r="L25" s="1">
        <v>1</v>
      </c>
      <c r="M25" s="1">
        <f>I25-X4</f>
        <v>-172</v>
      </c>
      <c r="N25" s="1">
        <f t="shared" si="6"/>
        <v>-96</v>
      </c>
      <c r="O25" s="1">
        <v>0</v>
      </c>
      <c r="P25" s="1">
        <v>0</v>
      </c>
      <c r="Q25" s="1">
        <v>1</v>
      </c>
      <c r="R25" s="1">
        <f>N25-X4</f>
        <v>-96</v>
      </c>
      <c r="S25" s="1">
        <f t="shared" si="7"/>
        <v>-20</v>
      </c>
      <c r="T25" s="1">
        <v>0</v>
      </c>
      <c r="U25" s="1">
        <v>0</v>
      </c>
      <c r="V25" s="1">
        <v>1</v>
      </c>
      <c r="W25" s="1">
        <f>S25-X4</f>
        <v>-20</v>
      </c>
    </row>
    <row r="26" spans="1:24" x14ac:dyDescent="0.3">
      <c r="A26" s="1" t="s">
        <v>28</v>
      </c>
      <c r="B26" s="1">
        <v>162</v>
      </c>
      <c r="C26" s="1">
        <v>10</v>
      </c>
      <c r="D26" s="1">
        <f t="shared" ref="D26" si="8">B26+C26</f>
        <v>172</v>
      </c>
      <c r="E26" s="1">
        <v>0</v>
      </c>
      <c r="F26" s="1">
        <v>0</v>
      </c>
      <c r="G26" s="1">
        <v>1</v>
      </c>
      <c r="H26" s="1">
        <f>D26-X4</f>
        <v>172</v>
      </c>
      <c r="I26" s="1">
        <f t="shared" ref="I26" si="9">B26+H26</f>
        <v>334</v>
      </c>
      <c r="J26" s="1">
        <v>0</v>
      </c>
      <c r="K26" s="1">
        <v>0</v>
      </c>
      <c r="L26" s="1">
        <v>1</v>
      </c>
      <c r="M26" s="1">
        <f>I26-X4</f>
        <v>334</v>
      </c>
      <c r="N26" s="1">
        <f t="shared" ref="N26" si="10">B26+M26</f>
        <v>496</v>
      </c>
      <c r="O26" s="1">
        <v>0</v>
      </c>
      <c r="P26" s="1">
        <v>0</v>
      </c>
      <c r="Q26" s="1">
        <v>1</v>
      </c>
      <c r="R26" s="1">
        <f>N26-X4</f>
        <v>496</v>
      </c>
      <c r="S26" s="1">
        <f t="shared" ref="S26" si="11">B26+R26</f>
        <v>658</v>
      </c>
      <c r="T26" s="1">
        <v>0</v>
      </c>
      <c r="U26" s="1">
        <v>0</v>
      </c>
      <c r="V26" s="1">
        <v>1</v>
      </c>
      <c r="W26" s="1">
        <f>S26-X4</f>
        <v>658</v>
      </c>
    </row>
    <row r="27" spans="1:24" x14ac:dyDescent="0.3">
      <c r="A27" s="1" t="s">
        <v>29</v>
      </c>
      <c r="B27" s="1">
        <v>149</v>
      </c>
      <c r="C27" s="1">
        <v>745</v>
      </c>
      <c r="D27" s="1">
        <f t="shared" ref="D27:D32" si="12">B27+C27</f>
        <v>894</v>
      </c>
      <c r="E27" s="1">
        <v>0</v>
      </c>
      <c r="F27" s="1">
        <v>1</v>
      </c>
      <c r="G27" s="1">
        <v>2</v>
      </c>
      <c r="H27" s="1">
        <f>D27-X16</f>
        <v>94</v>
      </c>
      <c r="I27" s="1">
        <f t="shared" ref="I27:I32" si="13">B27+H27</f>
        <v>243</v>
      </c>
      <c r="J27" s="1">
        <v>0</v>
      </c>
      <c r="K27" s="1">
        <v>0</v>
      </c>
      <c r="L27" s="1">
        <v>1</v>
      </c>
      <c r="M27" s="1">
        <f>I27-X4</f>
        <v>243</v>
      </c>
      <c r="N27" s="1">
        <f t="shared" ref="N27:N32" si="14">B27+M27</f>
        <v>392</v>
      </c>
      <c r="O27" s="1">
        <v>0</v>
      </c>
      <c r="P27" s="1">
        <v>0</v>
      </c>
      <c r="Q27" s="1">
        <v>1</v>
      </c>
      <c r="R27" s="1">
        <f>N27-X4</f>
        <v>392</v>
      </c>
      <c r="S27" s="1">
        <f t="shared" ref="S27:S32" si="15">B27+R27</f>
        <v>541</v>
      </c>
      <c r="T27" s="1">
        <v>0</v>
      </c>
      <c r="U27" s="1">
        <v>0</v>
      </c>
      <c r="V27" s="1">
        <v>1</v>
      </c>
      <c r="W27" s="1">
        <f>S27-X4</f>
        <v>541</v>
      </c>
    </row>
    <row r="28" spans="1:24" x14ac:dyDescent="0.3">
      <c r="A28" s="1" t="s">
        <v>30</v>
      </c>
      <c r="B28" s="1">
        <v>241</v>
      </c>
      <c r="C28" s="1">
        <v>164</v>
      </c>
      <c r="D28" s="1">
        <f t="shared" si="12"/>
        <v>405</v>
      </c>
      <c r="E28" s="1">
        <v>0</v>
      </c>
      <c r="F28" s="1">
        <v>0</v>
      </c>
      <c r="G28" s="1">
        <v>1</v>
      </c>
      <c r="H28" s="1">
        <f>D28-X4</f>
        <v>405</v>
      </c>
      <c r="I28" s="1">
        <f t="shared" si="13"/>
        <v>646</v>
      </c>
      <c r="J28" s="1">
        <v>1</v>
      </c>
      <c r="K28" s="1">
        <v>0</v>
      </c>
      <c r="L28" s="1">
        <v>2</v>
      </c>
      <c r="M28" s="1">
        <f>I28-X5</f>
        <v>-54</v>
      </c>
      <c r="N28" s="1">
        <f t="shared" si="14"/>
        <v>187</v>
      </c>
      <c r="O28" s="1">
        <v>0</v>
      </c>
      <c r="P28" s="1">
        <v>0</v>
      </c>
      <c r="Q28" s="1">
        <v>1</v>
      </c>
      <c r="R28" s="1">
        <f>N28-X4</f>
        <v>187</v>
      </c>
      <c r="S28" s="1">
        <f t="shared" si="15"/>
        <v>428</v>
      </c>
      <c r="T28" s="1">
        <v>0</v>
      </c>
      <c r="U28" s="1">
        <v>0</v>
      </c>
      <c r="V28" s="1">
        <v>1</v>
      </c>
      <c r="W28" s="1">
        <f>S28-X4</f>
        <v>428</v>
      </c>
    </row>
    <row r="29" spans="1:24" x14ac:dyDescent="0.3">
      <c r="A29" s="1" t="s">
        <v>33</v>
      </c>
      <c r="B29" s="1">
        <v>29</v>
      </c>
      <c r="C29" s="1">
        <v>87</v>
      </c>
      <c r="D29" s="1">
        <f t="shared" si="12"/>
        <v>116</v>
      </c>
      <c r="E29" s="1">
        <v>0</v>
      </c>
      <c r="F29" s="1">
        <v>0</v>
      </c>
      <c r="G29" s="1">
        <v>1</v>
      </c>
      <c r="H29" s="1">
        <f>D29-X4</f>
        <v>116</v>
      </c>
      <c r="I29" s="1">
        <f t="shared" si="13"/>
        <v>145</v>
      </c>
      <c r="J29" s="1">
        <v>0</v>
      </c>
      <c r="K29" s="1">
        <v>0</v>
      </c>
      <c r="L29" s="1">
        <v>1</v>
      </c>
      <c r="M29" s="1">
        <f>I29-X4</f>
        <v>145</v>
      </c>
      <c r="N29" s="1">
        <f t="shared" si="14"/>
        <v>174</v>
      </c>
      <c r="O29" s="1">
        <v>0</v>
      </c>
      <c r="P29" s="1">
        <v>0</v>
      </c>
      <c r="Q29" s="1">
        <v>1</v>
      </c>
      <c r="R29" s="1">
        <f>N29-X4</f>
        <v>174</v>
      </c>
      <c r="S29" s="1">
        <f t="shared" si="15"/>
        <v>203</v>
      </c>
      <c r="T29" s="1">
        <v>0</v>
      </c>
      <c r="U29" s="1">
        <v>0</v>
      </c>
      <c r="V29" s="1">
        <v>1</v>
      </c>
      <c r="W29" s="1">
        <f>S29-X4</f>
        <v>203</v>
      </c>
    </row>
    <row r="30" spans="1:24" x14ac:dyDescent="0.3">
      <c r="A30" s="1" t="s">
        <v>35</v>
      </c>
      <c r="B30" s="1">
        <v>92</v>
      </c>
      <c r="C30" s="1">
        <v>184</v>
      </c>
      <c r="D30" s="1">
        <f t="shared" si="12"/>
        <v>276</v>
      </c>
      <c r="E30" s="1">
        <v>0</v>
      </c>
      <c r="F30" s="1">
        <v>0</v>
      </c>
      <c r="G30" s="1">
        <v>1</v>
      </c>
      <c r="H30" s="1">
        <f>D30-X4</f>
        <v>276</v>
      </c>
      <c r="I30" s="1">
        <f t="shared" si="13"/>
        <v>368</v>
      </c>
      <c r="J30" s="1">
        <v>0</v>
      </c>
      <c r="K30" s="1">
        <v>0</v>
      </c>
      <c r="L30" s="1">
        <v>1</v>
      </c>
      <c r="M30" s="1">
        <f>I30-X4</f>
        <v>368</v>
      </c>
      <c r="N30" s="1">
        <f t="shared" si="14"/>
        <v>460</v>
      </c>
      <c r="O30" s="1">
        <v>0</v>
      </c>
      <c r="P30" s="1">
        <v>0</v>
      </c>
      <c r="Q30" s="1">
        <v>1</v>
      </c>
      <c r="R30" s="1">
        <f>N30-X4</f>
        <v>460</v>
      </c>
      <c r="S30" s="1">
        <f t="shared" si="15"/>
        <v>552</v>
      </c>
      <c r="T30" s="1">
        <v>0</v>
      </c>
      <c r="U30" s="1">
        <v>0</v>
      </c>
      <c r="V30" s="1">
        <v>1</v>
      </c>
      <c r="W30" s="1">
        <f>S30-X4</f>
        <v>552</v>
      </c>
    </row>
    <row r="31" spans="1:24" x14ac:dyDescent="0.3">
      <c r="A31" s="1" t="s">
        <v>39</v>
      </c>
      <c r="B31" s="1">
        <v>47</v>
      </c>
      <c r="C31" s="1">
        <v>47</v>
      </c>
      <c r="D31" s="1">
        <f t="shared" si="12"/>
        <v>94</v>
      </c>
      <c r="E31" s="1">
        <v>0</v>
      </c>
      <c r="F31" s="1">
        <v>0</v>
      </c>
      <c r="G31" s="1">
        <v>1</v>
      </c>
      <c r="H31" s="1">
        <f>D31-X4</f>
        <v>94</v>
      </c>
      <c r="I31" s="1">
        <f t="shared" si="13"/>
        <v>141</v>
      </c>
      <c r="J31" s="1">
        <v>0</v>
      </c>
      <c r="K31" s="1">
        <v>0</v>
      </c>
      <c r="L31" s="1">
        <v>1</v>
      </c>
      <c r="M31" s="1">
        <f>I31-X4</f>
        <v>141</v>
      </c>
      <c r="N31" s="1">
        <f t="shared" si="14"/>
        <v>188</v>
      </c>
      <c r="O31" s="1">
        <v>0</v>
      </c>
      <c r="P31" s="1">
        <v>0</v>
      </c>
      <c r="Q31" s="1">
        <v>1</v>
      </c>
      <c r="R31" s="1">
        <f>N31-X4</f>
        <v>188</v>
      </c>
      <c r="S31" s="1">
        <f t="shared" si="15"/>
        <v>235</v>
      </c>
      <c r="T31" s="1">
        <v>0</v>
      </c>
      <c r="U31" s="1">
        <v>0</v>
      </c>
      <c r="V31" s="1">
        <v>1</v>
      </c>
      <c r="W31" s="1">
        <f>S31-X4</f>
        <v>235</v>
      </c>
    </row>
    <row r="32" spans="1:24" x14ac:dyDescent="0.3">
      <c r="A32" s="1" t="s">
        <v>40</v>
      </c>
      <c r="B32" s="1">
        <v>29</v>
      </c>
      <c r="C32" s="1">
        <v>29</v>
      </c>
      <c r="D32" s="1">
        <f t="shared" si="12"/>
        <v>58</v>
      </c>
      <c r="E32" s="1">
        <v>0</v>
      </c>
      <c r="F32" s="1">
        <v>0</v>
      </c>
      <c r="G32" s="1">
        <v>1</v>
      </c>
      <c r="H32" s="1">
        <f>D32-X4</f>
        <v>58</v>
      </c>
      <c r="I32" s="1">
        <f t="shared" si="13"/>
        <v>87</v>
      </c>
      <c r="J32" s="1">
        <v>0</v>
      </c>
      <c r="K32" s="1">
        <v>0</v>
      </c>
      <c r="L32" s="1">
        <v>1</v>
      </c>
      <c r="M32" s="1">
        <f>I32-X4</f>
        <v>87</v>
      </c>
      <c r="N32" s="1">
        <f t="shared" si="14"/>
        <v>116</v>
      </c>
      <c r="O32" s="1">
        <v>0</v>
      </c>
      <c r="P32" s="1">
        <v>0</v>
      </c>
      <c r="Q32" s="1">
        <v>1</v>
      </c>
      <c r="R32" s="1">
        <f>I32-X4</f>
        <v>87</v>
      </c>
      <c r="S32" s="1">
        <f t="shared" si="15"/>
        <v>116</v>
      </c>
      <c r="T32" s="1">
        <v>0</v>
      </c>
      <c r="U32" s="1">
        <v>0</v>
      </c>
      <c r="V32" s="1">
        <v>1</v>
      </c>
      <c r="W32" s="1">
        <f>S32-X4</f>
        <v>116</v>
      </c>
    </row>
    <row r="33" spans="1:23" x14ac:dyDescent="0.3">
      <c r="A33" s="1"/>
      <c r="B33" s="1">
        <f t="shared" ref="B33:G33" si="16">SUM(B5:B32)</f>
        <v>11219</v>
      </c>
      <c r="C33" s="3">
        <f t="shared" si="16"/>
        <v>5793</v>
      </c>
      <c r="D33" s="1">
        <f t="shared" si="16"/>
        <v>17012</v>
      </c>
      <c r="E33" s="2">
        <f t="shared" si="16"/>
        <v>8</v>
      </c>
      <c r="F33" s="2">
        <f t="shared" si="16"/>
        <v>8</v>
      </c>
      <c r="G33" s="2">
        <f t="shared" si="16"/>
        <v>44</v>
      </c>
      <c r="H33" s="3">
        <f>SUM(H5:H32)</f>
        <v>4212</v>
      </c>
      <c r="I33" s="3">
        <f t="shared" ref="I33:W33" si="17">SUM(I5:I32)</f>
        <v>15431</v>
      </c>
      <c r="J33" s="2">
        <f t="shared" si="17"/>
        <v>9</v>
      </c>
      <c r="K33" s="2">
        <f t="shared" si="17"/>
        <v>7</v>
      </c>
      <c r="L33" s="2">
        <f t="shared" si="17"/>
        <v>44</v>
      </c>
      <c r="M33" s="3">
        <f t="shared" si="17"/>
        <v>4231</v>
      </c>
      <c r="N33" s="3">
        <f t="shared" si="17"/>
        <v>15450</v>
      </c>
      <c r="O33" s="2">
        <f t="shared" si="17"/>
        <v>6</v>
      </c>
      <c r="P33" s="2">
        <f t="shared" si="17"/>
        <v>5</v>
      </c>
      <c r="Q33" s="2">
        <f t="shared" si="17"/>
        <v>39</v>
      </c>
      <c r="R33" s="1">
        <f t="shared" si="17"/>
        <v>7721</v>
      </c>
      <c r="S33" s="3">
        <f t="shared" si="17"/>
        <v>18940</v>
      </c>
      <c r="T33" s="2">
        <f t="shared" si="17"/>
        <v>4</v>
      </c>
      <c r="U33" s="2">
        <f t="shared" si="17"/>
        <v>9</v>
      </c>
      <c r="V33" s="2">
        <f t="shared" si="17"/>
        <v>41</v>
      </c>
      <c r="W33" s="1">
        <f t="shared" si="17"/>
        <v>9840</v>
      </c>
    </row>
    <row r="34" spans="1:23" x14ac:dyDescent="0.3">
      <c r="A34" s="1"/>
      <c r="B34" s="1"/>
      <c r="C34" s="1"/>
      <c r="D34" s="1"/>
      <c r="E34" s="1"/>
      <c r="F34" s="1"/>
      <c r="G34" s="1"/>
      <c r="H34" s="1"/>
      <c r="I34" s="1"/>
      <c r="J34" s="1"/>
      <c r="K34" s="1"/>
      <c r="L34" s="1"/>
      <c r="M34" s="1"/>
      <c r="N34" s="1"/>
      <c r="O34" s="1"/>
      <c r="P34" s="1"/>
      <c r="Q34" s="1"/>
      <c r="R34" s="1"/>
      <c r="S34" s="1"/>
      <c r="T34" s="1"/>
      <c r="U34" s="1"/>
      <c r="V34" s="1"/>
      <c r="W34" s="1"/>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topLeftCell="A10" zoomScaleNormal="100" workbookViewId="0">
      <selection activeCell="H18" sqref="H18"/>
    </sheetView>
  </sheetViews>
  <sheetFormatPr defaultColWidth="8.77734375" defaultRowHeight="14.4" x14ac:dyDescent="0.3"/>
  <sheetData>
    <row r="1" spans="1:8" x14ac:dyDescent="0.3">
      <c r="A1" t="s">
        <v>45</v>
      </c>
    </row>
    <row r="3" spans="1:8" x14ac:dyDescent="0.3">
      <c r="A3" s="1" t="s">
        <v>0</v>
      </c>
      <c r="B3" s="1" t="s">
        <v>1</v>
      </c>
      <c r="C3" s="1" t="s">
        <v>41</v>
      </c>
      <c r="D3" s="1" t="s">
        <v>36</v>
      </c>
      <c r="E3" s="1" t="s">
        <v>2</v>
      </c>
      <c r="F3" s="1" t="s">
        <v>3</v>
      </c>
      <c r="G3" s="1" t="s">
        <v>4</v>
      </c>
      <c r="H3" s="1" t="s">
        <v>32</v>
      </c>
    </row>
    <row r="4" spans="1:8" x14ac:dyDescent="0.3">
      <c r="A4" s="1"/>
      <c r="B4" s="1"/>
      <c r="C4" s="1"/>
      <c r="D4" s="1"/>
      <c r="E4" s="1"/>
      <c r="F4" s="1"/>
      <c r="G4" s="1"/>
      <c r="H4" s="1"/>
    </row>
    <row r="5" spans="1:8" x14ac:dyDescent="0.3">
      <c r="A5" s="1" t="s">
        <v>5</v>
      </c>
      <c r="B5" s="1">
        <v>1239</v>
      </c>
      <c r="C5" s="1">
        <v>622</v>
      </c>
      <c r="D5" s="1">
        <f t="shared" ref="D5:D18" si="0">SUM(B5:C5)</f>
        <v>1861</v>
      </c>
      <c r="E5" s="1">
        <v>1</v>
      </c>
      <c r="F5" s="1">
        <v>1</v>
      </c>
      <c r="G5" s="1">
        <v>3</v>
      </c>
      <c r="H5" s="1">
        <f>D5-X17</f>
        <v>1861</v>
      </c>
    </row>
    <row r="6" spans="1:8" x14ac:dyDescent="0.3">
      <c r="A6" s="1" t="s">
        <v>6</v>
      </c>
      <c r="B6" s="1">
        <v>1200</v>
      </c>
      <c r="C6" s="1">
        <v>499</v>
      </c>
      <c r="D6" s="1">
        <f t="shared" si="0"/>
        <v>1699</v>
      </c>
      <c r="E6" s="1">
        <v>1</v>
      </c>
      <c r="F6" s="1">
        <v>1</v>
      </c>
      <c r="G6" s="1">
        <v>3</v>
      </c>
      <c r="H6" s="1">
        <f>D6-X17</f>
        <v>1699</v>
      </c>
    </row>
    <row r="7" spans="1:8" x14ac:dyDescent="0.3">
      <c r="A7" s="1" t="s">
        <v>7</v>
      </c>
      <c r="B7" s="1">
        <v>1166</v>
      </c>
      <c r="C7" s="1">
        <v>107</v>
      </c>
      <c r="D7" s="1">
        <f t="shared" si="0"/>
        <v>1273</v>
      </c>
      <c r="E7" s="1">
        <v>1</v>
      </c>
      <c r="F7" s="1">
        <v>1</v>
      </c>
      <c r="G7" s="1">
        <v>3</v>
      </c>
      <c r="H7" s="1">
        <f>D7-X17</f>
        <v>1273</v>
      </c>
    </row>
    <row r="8" spans="1:8" x14ac:dyDescent="0.3">
      <c r="A8" s="1" t="s">
        <v>8</v>
      </c>
      <c r="B8" s="1">
        <v>1175</v>
      </c>
      <c r="C8" s="1">
        <v>625</v>
      </c>
      <c r="D8" s="1">
        <f t="shared" si="0"/>
        <v>1800</v>
      </c>
      <c r="E8" s="1">
        <v>1</v>
      </c>
      <c r="F8" s="1">
        <v>1</v>
      </c>
      <c r="G8" s="1">
        <v>3</v>
      </c>
      <c r="H8" s="1">
        <f>D8-X17</f>
        <v>1800</v>
      </c>
    </row>
    <row r="9" spans="1:8" x14ac:dyDescent="0.3">
      <c r="A9" s="1" t="s">
        <v>9</v>
      </c>
      <c r="B9" s="1">
        <v>137</v>
      </c>
      <c r="C9" s="1">
        <v>291</v>
      </c>
      <c r="D9" s="1">
        <f t="shared" si="0"/>
        <v>428</v>
      </c>
      <c r="E9" s="1">
        <v>0</v>
      </c>
      <c r="F9" s="1">
        <v>0</v>
      </c>
      <c r="G9" s="1">
        <v>1</v>
      </c>
      <c r="H9" s="1">
        <f>D9-X4</f>
        <v>428</v>
      </c>
    </row>
    <row r="10" spans="1:8" x14ac:dyDescent="0.3">
      <c r="A10" s="1" t="s">
        <v>10</v>
      </c>
      <c r="B10" s="1">
        <v>282</v>
      </c>
      <c r="C10" s="1">
        <v>113</v>
      </c>
      <c r="D10" s="1">
        <f t="shared" si="0"/>
        <v>395</v>
      </c>
      <c r="E10" s="1">
        <v>0</v>
      </c>
      <c r="F10" s="1">
        <v>0</v>
      </c>
      <c r="G10" s="3">
        <v>1</v>
      </c>
      <c r="H10" s="1">
        <f>D10-X4</f>
        <v>395</v>
      </c>
    </row>
    <row r="11" spans="1:8" x14ac:dyDescent="0.3">
      <c r="A11" s="1" t="s">
        <v>11</v>
      </c>
      <c r="B11" s="1">
        <v>202</v>
      </c>
      <c r="C11" s="1">
        <v>160</v>
      </c>
      <c r="D11" s="1">
        <f t="shared" si="0"/>
        <v>362</v>
      </c>
      <c r="E11" s="1">
        <v>0</v>
      </c>
      <c r="F11" s="1">
        <v>0</v>
      </c>
      <c r="G11" s="1">
        <v>1</v>
      </c>
      <c r="H11" s="1">
        <f>D11-X4</f>
        <v>362</v>
      </c>
    </row>
    <row r="12" spans="1:8" x14ac:dyDescent="0.3">
      <c r="A12" s="1" t="s">
        <v>12</v>
      </c>
      <c r="B12" s="1">
        <v>224</v>
      </c>
      <c r="C12" s="1">
        <v>24</v>
      </c>
      <c r="D12" s="1">
        <f t="shared" si="0"/>
        <v>248</v>
      </c>
      <c r="E12" s="1">
        <v>0</v>
      </c>
      <c r="F12" s="1">
        <v>0</v>
      </c>
      <c r="G12" s="1">
        <v>1</v>
      </c>
      <c r="H12" s="1">
        <f>D12-X4</f>
        <v>248</v>
      </c>
    </row>
    <row r="13" spans="1:8" x14ac:dyDescent="0.3">
      <c r="A13" s="1" t="s">
        <v>13</v>
      </c>
      <c r="B13" s="1">
        <v>183</v>
      </c>
      <c r="C13" s="1">
        <v>85</v>
      </c>
      <c r="D13" s="1">
        <f t="shared" si="0"/>
        <v>268</v>
      </c>
      <c r="E13" s="1">
        <v>0</v>
      </c>
      <c r="F13" s="1">
        <v>0</v>
      </c>
      <c r="G13" s="1">
        <v>1</v>
      </c>
      <c r="H13" s="1">
        <f>D13-X4</f>
        <v>268</v>
      </c>
    </row>
    <row r="14" spans="1:8" x14ac:dyDescent="0.3">
      <c r="A14" s="1" t="s">
        <v>31</v>
      </c>
      <c r="B14" s="1">
        <v>525</v>
      </c>
      <c r="C14" s="1">
        <v>351</v>
      </c>
      <c r="D14" s="1">
        <f t="shared" si="0"/>
        <v>876</v>
      </c>
      <c r="E14" s="1">
        <v>1</v>
      </c>
      <c r="F14" s="1">
        <v>0</v>
      </c>
      <c r="G14" s="1">
        <v>2</v>
      </c>
      <c r="H14" s="1">
        <f>D14-X16</f>
        <v>876</v>
      </c>
    </row>
    <row r="15" spans="1:8" x14ac:dyDescent="0.3">
      <c r="A15" s="1" t="s">
        <v>14</v>
      </c>
      <c r="B15" s="1">
        <v>496</v>
      </c>
      <c r="C15" s="1">
        <v>234</v>
      </c>
      <c r="D15" s="1">
        <f t="shared" si="0"/>
        <v>730</v>
      </c>
      <c r="E15" s="3">
        <v>0</v>
      </c>
      <c r="F15" s="1">
        <v>1</v>
      </c>
      <c r="G15" s="1">
        <v>2</v>
      </c>
      <c r="H15" s="1">
        <f>D15-X16</f>
        <v>730</v>
      </c>
    </row>
    <row r="16" spans="1:8" x14ac:dyDescent="0.3">
      <c r="A16" s="1" t="s">
        <v>15</v>
      </c>
      <c r="B16" s="1">
        <v>419</v>
      </c>
      <c r="C16" s="1">
        <v>-24</v>
      </c>
      <c r="D16" s="1">
        <f t="shared" si="0"/>
        <v>395</v>
      </c>
      <c r="E16" s="1">
        <v>0</v>
      </c>
      <c r="F16" s="1">
        <v>0</v>
      </c>
      <c r="G16" s="1">
        <v>1</v>
      </c>
      <c r="H16" s="1">
        <f>D16-X4</f>
        <v>395</v>
      </c>
    </row>
    <row r="17" spans="1:8" x14ac:dyDescent="0.3">
      <c r="A17" s="1" t="s">
        <v>16</v>
      </c>
      <c r="B17" s="1">
        <v>306</v>
      </c>
      <c r="C17" s="1">
        <v>137</v>
      </c>
      <c r="D17" s="1">
        <f t="shared" si="0"/>
        <v>443</v>
      </c>
      <c r="E17" s="1">
        <v>0</v>
      </c>
      <c r="F17" s="1">
        <v>0</v>
      </c>
      <c r="G17" s="1">
        <v>1</v>
      </c>
      <c r="H17" s="1">
        <f>D17-X4</f>
        <v>443</v>
      </c>
    </row>
    <row r="18" spans="1:8" x14ac:dyDescent="0.3">
      <c r="A18" s="1" t="s">
        <v>17</v>
      </c>
      <c r="B18" s="1">
        <v>276</v>
      </c>
      <c r="C18" s="1">
        <v>-472</v>
      </c>
      <c r="D18" s="1">
        <f t="shared" si="0"/>
        <v>-196</v>
      </c>
      <c r="E18" s="1">
        <v>0</v>
      </c>
      <c r="F18" s="1">
        <v>0</v>
      </c>
      <c r="G18" s="1">
        <v>1</v>
      </c>
      <c r="H18" s="1">
        <f>D18-X4</f>
        <v>-196</v>
      </c>
    </row>
    <row r="19" spans="1:8" x14ac:dyDescent="0.3">
      <c r="A19" s="1" t="s">
        <v>21</v>
      </c>
      <c r="B19" s="1">
        <v>1305</v>
      </c>
      <c r="C19" s="1">
        <v>-307</v>
      </c>
      <c r="D19" s="1">
        <f t="shared" ref="D19:D32" si="1">B19+C19</f>
        <v>998</v>
      </c>
      <c r="E19" s="3">
        <v>1</v>
      </c>
      <c r="F19" s="3">
        <v>0</v>
      </c>
      <c r="G19" s="3">
        <v>2</v>
      </c>
      <c r="H19" s="1">
        <f>D19-X16</f>
        <v>998</v>
      </c>
    </row>
    <row r="20" spans="1:8" x14ac:dyDescent="0.3">
      <c r="A20" s="1" t="s">
        <v>22</v>
      </c>
      <c r="B20" s="1">
        <v>890</v>
      </c>
      <c r="C20" s="1">
        <v>535</v>
      </c>
      <c r="D20" s="1">
        <f t="shared" si="1"/>
        <v>1425</v>
      </c>
      <c r="E20" s="1">
        <v>1</v>
      </c>
      <c r="F20" s="1">
        <v>1</v>
      </c>
      <c r="G20" s="1">
        <v>3</v>
      </c>
      <c r="H20" s="1">
        <f>D20-X17</f>
        <v>1425</v>
      </c>
    </row>
    <row r="21" spans="1:8" x14ac:dyDescent="0.3">
      <c r="A21" s="1" t="s">
        <v>23</v>
      </c>
      <c r="B21" s="1">
        <v>35</v>
      </c>
      <c r="C21" s="1">
        <v>212</v>
      </c>
      <c r="D21" s="1">
        <f t="shared" si="1"/>
        <v>247</v>
      </c>
      <c r="E21" s="1">
        <v>0</v>
      </c>
      <c r="F21" s="1">
        <v>0</v>
      </c>
      <c r="G21" s="1">
        <v>1</v>
      </c>
      <c r="H21" s="1">
        <f>D21-X4</f>
        <v>247</v>
      </c>
    </row>
    <row r="22" spans="1:8" x14ac:dyDescent="0.3">
      <c r="A22" s="1" t="s">
        <v>24</v>
      </c>
      <c r="B22" s="1">
        <v>52</v>
      </c>
      <c r="C22" s="1">
        <v>364</v>
      </c>
      <c r="D22" s="1">
        <f t="shared" si="1"/>
        <v>416</v>
      </c>
      <c r="E22" s="1">
        <v>0</v>
      </c>
      <c r="F22" s="1">
        <v>0</v>
      </c>
      <c r="G22" s="1">
        <v>1</v>
      </c>
      <c r="H22" s="1">
        <f>D22-X4</f>
        <v>416</v>
      </c>
    </row>
    <row r="23" spans="1:8" x14ac:dyDescent="0.3">
      <c r="A23" s="1" t="s">
        <v>25</v>
      </c>
      <c r="B23" s="1">
        <v>135</v>
      </c>
      <c r="C23" s="1">
        <v>19</v>
      </c>
      <c r="D23" s="1">
        <f t="shared" si="1"/>
        <v>154</v>
      </c>
      <c r="E23" s="1">
        <v>0</v>
      </c>
      <c r="F23" s="1">
        <v>0</v>
      </c>
      <c r="G23" s="1">
        <v>1</v>
      </c>
      <c r="H23" s="1">
        <f>D23-X4</f>
        <v>154</v>
      </c>
    </row>
    <row r="24" spans="1:8" x14ac:dyDescent="0.3">
      <c r="A24" s="1" t="s">
        <v>26</v>
      </c>
      <c r="B24" s="1">
        <v>147</v>
      </c>
      <c r="C24" s="1">
        <v>476</v>
      </c>
      <c r="D24" s="1">
        <f t="shared" si="1"/>
        <v>623</v>
      </c>
      <c r="E24" s="1">
        <v>1</v>
      </c>
      <c r="F24" s="1">
        <v>0</v>
      </c>
      <c r="G24" s="1">
        <v>2</v>
      </c>
      <c r="H24" s="1">
        <f>D24-X16</f>
        <v>623</v>
      </c>
    </row>
    <row r="25" spans="1:8" x14ac:dyDescent="0.3">
      <c r="A25" s="1" t="s">
        <v>27</v>
      </c>
      <c r="B25" s="1">
        <v>76</v>
      </c>
      <c r="C25" s="1">
        <v>476</v>
      </c>
      <c r="D25" s="1">
        <f t="shared" si="1"/>
        <v>552</v>
      </c>
      <c r="E25" s="1">
        <v>0</v>
      </c>
      <c r="F25" s="1">
        <v>1</v>
      </c>
      <c r="G25" s="1">
        <v>2</v>
      </c>
      <c r="H25" s="1">
        <f>D25-X16</f>
        <v>552</v>
      </c>
    </row>
    <row r="26" spans="1:8" x14ac:dyDescent="0.3">
      <c r="A26" s="1" t="s">
        <v>28</v>
      </c>
      <c r="B26" s="1">
        <v>162</v>
      </c>
      <c r="C26" s="1">
        <v>10</v>
      </c>
      <c r="D26" s="1">
        <f t="shared" si="1"/>
        <v>172</v>
      </c>
      <c r="E26" s="1">
        <v>0</v>
      </c>
      <c r="F26" s="1">
        <v>0</v>
      </c>
      <c r="G26" s="1">
        <v>1</v>
      </c>
      <c r="H26" s="1">
        <f>D26-X4</f>
        <v>172</v>
      </c>
    </row>
    <row r="27" spans="1:8" x14ac:dyDescent="0.3">
      <c r="A27" s="1" t="s">
        <v>29</v>
      </c>
      <c r="B27" s="1">
        <v>149</v>
      </c>
      <c r="C27" s="1">
        <v>745</v>
      </c>
      <c r="D27" s="1">
        <f t="shared" si="1"/>
        <v>894</v>
      </c>
      <c r="E27" s="1">
        <v>0</v>
      </c>
      <c r="F27" s="1">
        <v>1</v>
      </c>
      <c r="G27" s="1">
        <v>2</v>
      </c>
      <c r="H27" s="1">
        <f>D27-X16</f>
        <v>894</v>
      </c>
    </row>
    <row r="28" spans="1:8" x14ac:dyDescent="0.3">
      <c r="A28" s="1" t="s">
        <v>30</v>
      </c>
      <c r="B28" s="1">
        <v>241</v>
      </c>
      <c r="C28" s="1">
        <v>164</v>
      </c>
      <c r="D28" s="1">
        <f t="shared" si="1"/>
        <v>405</v>
      </c>
      <c r="E28" s="1">
        <v>0</v>
      </c>
      <c r="F28" s="1">
        <v>0</v>
      </c>
      <c r="G28" s="1">
        <v>1</v>
      </c>
      <c r="H28" s="1">
        <f>D28-X4</f>
        <v>405</v>
      </c>
    </row>
    <row r="29" spans="1:8" x14ac:dyDescent="0.3">
      <c r="A29" s="1" t="s">
        <v>33</v>
      </c>
      <c r="B29" s="1">
        <v>29</v>
      </c>
      <c r="C29" s="1">
        <v>87</v>
      </c>
      <c r="D29" s="1">
        <f t="shared" si="1"/>
        <v>116</v>
      </c>
      <c r="E29" s="1">
        <v>0</v>
      </c>
      <c r="F29" s="1">
        <v>0</v>
      </c>
      <c r="G29" s="1">
        <v>1</v>
      </c>
      <c r="H29" s="1">
        <f>D29-X4</f>
        <v>116</v>
      </c>
    </row>
    <row r="30" spans="1:8" x14ac:dyDescent="0.3">
      <c r="A30" s="1" t="s">
        <v>35</v>
      </c>
      <c r="B30" s="1">
        <v>92</v>
      </c>
      <c r="C30" s="1">
        <v>184</v>
      </c>
      <c r="D30" s="1">
        <f t="shared" si="1"/>
        <v>276</v>
      </c>
      <c r="E30" s="1">
        <v>0</v>
      </c>
      <c r="F30" s="1">
        <v>0</v>
      </c>
      <c r="G30" s="1">
        <v>1</v>
      </c>
      <c r="H30" s="1">
        <f>D30-X4</f>
        <v>276</v>
      </c>
    </row>
    <row r="31" spans="1:8" x14ac:dyDescent="0.3">
      <c r="A31" s="1" t="s">
        <v>39</v>
      </c>
      <c r="B31" s="1">
        <v>47</v>
      </c>
      <c r="C31" s="1">
        <v>47</v>
      </c>
      <c r="D31" s="1">
        <f t="shared" si="1"/>
        <v>94</v>
      </c>
      <c r="E31" s="1">
        <v>0</v>
      </c>
      <c r="F31" s="1">
        <v>0</v>
      </c>
      <c r="G31" s="1">
        <v>1</v>
      </c>
      <c r="H31" s="1">
        <f>D31-X4</f>
        <v>94</v>
      </c>
    </row>
    <row r="32" spans="1:8" x14ac:dyDescent="0.3">
      <c r="A32" s="1" t="s">
        <v>40</v>
      </c>
      <c r="B32" s="1">
        <v>29</v>
      </c>
      <c r="C32" s="1">
        <v>29</v>
      </c>
      <c r="D32" s="1">
        <f t="shared" si="1"/>
        <v>58</v>
      </c>
      <c r="E32" s="1">
        <v>0</v>
      </c>
      <c r="F32" s="1">
        <v>0</v>
      </c>
      <c r="G32" s="1">
        <v>1</v>
      </c>
      <c r="H32" s="1">
        <f>D32-X4</f>
        <v>58</v>
      </c>
    </row>
    <row r="33" spans="1:8" x14ac:dyDescent="0.3">
      <c r="A33" s="1"/>
      <c r="B33" s="1">
        <f t="shared" ref="B33:G33" si="2">SUM(B5:B32)</f>
        <v>11219</v>
      </c>
      <c r="C33" s="3">
        <f t="shared" si="2"/>
        <v>5793</v>
      </c>
      <c r="D33" s="1">
        <f t="shared" si="2"/>
        <v>17012</v>
      </c>
      <c r="E33" s="2">
        <f t="shared" si="2"/>
        <v>8</v>
      </c>
      <c r="F33" s="2">
        <f t="shared" si="2"/>
        <v>8</v>
      </c>
      <c r="G33" s="2">
        <f t="shared" si="2"/>
        <v>44</v>
      </c>
      <c r="H33" s="3">
        <f>SUM(H5:H32)</f>
        <v>17012</v>
      </c>
    </row>
    <row r="34" spans="1:8" x14ac:dyDescent="0.3">
      <c r="A34" s="1"/>
      <c r="B34" s="1"/>
      <c r="C34" s="1"/>
      <c r="D34" s="1"/>
      <c r="E34" s="1"/>
      <c r="F34" s="1"/>
      <c r="G34" s="1"/>
      <c r="H34"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ColWidth="8.77734375"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2020-08-26</vt:lpstr>
      <vt:lpstr>Orginal</vt:lpstr>
      <vt:lpstr>Blad2</vt:lpstr>
      <vt:lpstr>Blad3</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Andersson</dc:creator>
  <cp:lastModifiedBy>Sandra Karnbrink</cp:lastModifiedBy>
  <cp:lastPrinted>2018-08-19T07:35:05Z</cp:lastPrinted>
  <dcterms:created xsi:type="dcterms:W3CDTF">2012-01-22T19:37:07Z</dcterms:created>
  <dcterms:modified xsi:type="dcterms:W3CDTF">2022-09-27T19:08:18Z</dcterms:modified>
</cp:coreProperties>
</file>